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削減案" sheetId="1" r:id="rId1"/>
    <sheet name="（個社用）昨年度夏期電力使用実績" sheetId="2" r:id="rId2"/>
    <sheet name="（共同削減スキーム用）昨年度夏期電力使用実績" sheetId="3" r:id="rId3"/>
    <sheet name="（個社用）今年度夏期電力使用計画" sheetId="4" r:id="rId4"/>
    <sheet name="（共同削減スキーム用）今年度夏期電力使用計画" sheetId="5" r:id="rId5"/>
  </sheets>
  <definedNames>
    <definedName name="_xlnm.Print_Area" localSheetId="4">'（共同削減スキーム用）今年度夏期電力使用計画'!$A$2:$BA$51</definedName>
    <definedName name="_xlnm.Print_Area" localSheetId="2">'（共同削減スキーム用）昨年度夏期電力使用実績'!$A$2:$BA$45</definedName>
    <definedName name="_xlnm.Print_Area" localSheetId="3">'（個社用）今年度夏期電力使用計画'!$A$2:$BA$40</definedName>
    <definedName name="_xlnm.Print_Area" localSheetId="1">'（個社用）昨年度夏期電力使用実績'!$A$2:$BA$31</definedName>
    <definedName name="_xlnm.Print_Area" localSheetId="0">'削減案'!$A$1:$P$35</definedName>
  </definedNames>
  <calcPr fullCalcOnLoad="1"/>
</workbook>
</file>

<file path=xl/sharedStrings.xml><?xml version="1.0" encoding="utf-8"?>
<sst xmlns="http://schemas.openxmlformats.org/spreadsheetml/2006/main" count="288" uniqueCount="95">
  <si>
    <t>（単位：kW）</t>
  </si>
  <si>
    <t>契約値
（最大）</t>
  </si>
  <si>
    <t>事業者名</t>
  </si>
  <si>
    <t>事業所名</t>
  </si>
  <si>
    <t>夏期操業
（7月～9月の平日）
使用制限時間（10-21時）</t>
  </si>
  <si>
    <t>選択肢</t>
  </si>
  <si>
    <t>実現方法
（複数選択可）</t>
  </si>
  <si>
    <t>①、③、④、⑥</t>
  </si>
  <si>
    <t>△△株式会社</t>
  </si>
  <si>
    <t>○○事業所</t>
  </si>
  <si>
    <t>事業所全体の使用最大
電力時間帯における
当該設備の
電力使用量見込み</t>
  </si>
  <si>
    <t>1.　使用最大電力削減案　(1)</t>
  </si>
  <si>
    <t>参加希望</t>
  </si>
  <si>
    <t>有り</t>
  </si>
  <si>
    <t>○○株式会社（○○事業所）、○○株式会社（○○事業所）、○○株式会社（○○事業所）</t>
  </si>
  <si>
    <t>同一グループとなる他の事業者（事業所）名</t>
  </si>
  <si>
    <t>夏期操業
（7月～9月の平日）
使用制限時間（10-21時）</t>
  </si>
  <si>
    <t>事業者名</t>
  </si>
  <si>
    <t>事業所名</t>
  </si>
  <si>
    <t>所在地</t>
  </si>
  <si>
    <t>契約値
（最大）</t>
  </si>
  <si>
    <t>昨年のピーク日</t>
  </si>
  <si>
    <t>昨年使用
最大電力
（瞬間値）
(a)</t>
  </si>
  <si>
    <t>備考</t>
  </si>
  <si>
    <t>△△株式会社</t>
  </si>
  <si>
    <t>○○事業所</t>
  </si>
  <si>
    <t>神奈川県○○市・・・</t>
  </si>
  <si>
    <t>××事業所</t>
  </si>
  <si>
    <t>・時間</t>
  </si>
  <si>
    <t>設備名</t>
  </si>
  <si>
    <t>設備の用途</t>
  </si>
  <si>
    <t>実現方法
（自由記載）</t>
  </si>
  <si>
    <t xml:space="preserve">【選択肢】
①　夜間へのシフト　　　　　　　　　　　⑦　他企業への生産委託　　　　　　　　　　　
②　ラインの間引き　　　　　　　　　　　⑧　生産効率の向上
③　日産数の絞り込み　　　　　　　　　⑨　自家発電設備の導入
④　生産時間の削減　　　　　　　　　　⑩その他
⑤　一部生産設備（工程）の停止　　　
⑥　東京電力・東北電力管区
　　 以外への生産シフト
</t>
  </si>
  <si>
    <r>
      <rPr>
        <sz val="12"/>
        <rFont val="ＭＳ Ｐゴシック"/>
        <family val="3"/>
      </rPr>
      <t>⑪その他
（実現方法について
記入ください。）</t>
    </r>
  </si>
  <si>
    <r>
      <t>(3)　昨年の夏以降に稼働した</t>
    </r>
    <r>
      <rPr>
        <sz val="14"/>
        <rFont val="ＭＳ Ｐゴシック"/>
        <family val="3"/>
      </rPr>
      <t>、またはこれから夏までに稼働する予定の事業所、工場、生産ライン、研究所</t>
    </r>
  </si>
  <si>
    <t>昨年実績</t>
  </si>
  <si>
    <t>時間帯</t>
  </si>
  <si>
    <t>使用電力［ｋW］</t>
  </si>
  <si>
    <t>昨年度夏期（７～９月）電力使用最大値上位３位</t>
  </si>
  <si>
    <t>H1［ｋW］</t>
  </si>
  <si>
    <t>H2［ｋW］</t>
  </si>
  <si>
    <t>H3［ｋW］</t>
  </si>
  <si>
    <t>上位３位平均値</t>
  </si>
  <si>
    <t>今年度夏期（７～９月）電力使用計画</t>
  </si>
  <si>
    <t>昨年年度夏期（７～９月）電力使用実績</t>
  </si>
  <si>
    <t>○企業・グループ単位での削減スキーム</t>
  </si>
  <si>
    <t>使用制限時間帯（１０時～２１時）</t>
  </si>
  <si>
    <t>東京電力管区</t>
  </si>
  <si>
    <t>H1</t>
  </si>
  <si>
    <t>H2</t>
  </si>
  <si>
    <t>H3</t>
  </si>
  <si>
    <t>昨年使用
最大電力
（瞬間値）
（上位３位）</t>
  </si>
  <si>
    <t>備考</t>
  </si>
  <si>
    <t>フル操業</t>
  </si>
  <si>
    <r>
      <t>平日の１０時～２１時の間の使用電力最大日を含む、一週間の使用実績を使用実績例として記入ください。
その際、平日の１０時～２１時の間のピーク値の箇所を</t>
    </r>
    <r>
      <rPr>
        <sz val="11"/>
        <color indexed="10"/>
        <rFont val="ＭＳ Ｐゴシック"/>
        <family val="3"/>
      </rPr>
      <t>赤線</t>
    </r>
    <r>
      <rPr>
        <sz val="11"/>
        <color theme="1"/>
        <rFont val="Calibri"/>
        <family val="3"/>
      </rPr>
      <t>で囲ってください。（夜間、休日のピークについては不要です。）</t>
    </r>
  </si>
  <si>
    <t>削減後の使用電力
限度［ｋW］</t>
  </si>
  <si>
    <t>休業日</t>
  </si>
  <si>
    <t>一部操業</t>
  </si>
  <si>
    <t>合計値</t>
  </si>
  <si>
    <r>
      <t>グループで見た際に、平日の１０時～２１時の間の使用電力最大日を含む、一週間の使用実績を使用実績例として記入ください。
その際、平日の１０時～２１時の間の合計値のピーク値の箇所を</t>
    </r>
    <r>
      <rPr>
        <sz val="11"/>
        <color indexed="10"/>
        <rFont val="ＭＳ Ｐゴシック"/>
        <family val="3"/>
      </rPr>
      <t>赤線</t>
    </r>
    <r>
      <rPr>
        <sz val="11"/>
        <color theme="1"/>
        <rFont val="Calibri"/>
        <family val="3"/>
      </rPr>
      <t>で囲ってください。（夜間、休日のピークについては不要です。）</t>
    </r>
  </si>
  <si>
    <t>使用制限時間帯（１０時～２１時）</t>
  </si>
  <si>
    <t>(５)　削減案の策定にあたっての、ご質問やご意見、ご要望</t>
  </si>
  <si>
    <t>本社所在地</t>
  </si>
  <si>
    <t>10～13時</t>
  </si>
  <si>
    <t>22～１時</t>
  </si>
  <si>
    <t>２時～５時</t>
  </si>
  <si>
    <t>６時～９時</t>
  </si>
  <si>
    <t>14～17時</t>
  </si>
  <si>
    <t>18～21時</t>
  </si>
  <si>
    <t>営業時間（営業予定の時間帯に○を記入してください）</t>
  </si>
  <si>
    <t>月</t>
  </si>
  <si>
    <t>火</t>
  </si>
  <si>
    <t>水</t>
  </si>
  <si>
    <t>木</t>
  </si>
  <si>
    <t>金</t>
  </si>
  <si>
    <t>土</t>
  </si>
  <si>
    <t>日</t>
  </si>
  <si>
    <t>営業予定日（営業予定日に○を記入してください）</t>
  </si>
  <si>
    <t>操業状況</t>
  </si>
  <si>
    <t>フル操業</t>
  </si>
  <si>
    <t>月曜日</t>
  </si>
  <si>
    <t>火曜日</t>
  </si>
  <si>
    <t>水曜日</t>
  </si>
  <si>
    <t>木曜日</t>
  </si>
  <si>
    <t>金曜日</t>
  </si>
  <si>
    <t>土曜日</t>
  </si>
  <si>
    <t>日曜日</t>
  </si>
  <si>
    <t>金曜日</t>
  </si>
  <si>
    <t>水曜日</t>
  </si>
  <si>
    <r>
      <t>２５％削減値</t>
    </r>
    <r>
      <rPr>
        <sz val="8"/>
        <rFont val="ＭＳ Ｐゴシック"/>
        <family val="3"/>
      </rPr>
      <t>（注）</t>
    </r>
  </si>
  <si>
    <t>（注）H1～H3の合計の平均値　×　0.75</t>
  </si>
  <si>
    <t>（注）H1～H3の合計の平均値　×　0.75</t>
  </si>
  <si>
    <r>
      <t>２５％削減値</t>
    </r>
    <r>
      <rPr>
        <sz val="8"/>
        <rFont val="ＭＳ Ｐゴシック"/>
        <family val="3"/>
      </rPr>
      <t>（注）</t>
    </r>
  </si>
  <si>
    <r>
      <t>(2)　</t>
    </r>
    <r>
      <rPr>
        <sz val="14"/>
        <rFont val="ＭＳ Ｐゴシック"/>
        <family val="3"/>
      </rPr>
      <t>企業・グループ単位での削減スキーム参加希望の有無</t>
    </r>
  </si>
  <si>
    <t>（４）本社の営業時間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</si>
</sst>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1]ggge&quot;年&quot;m&quot;月&quot;d&quot;日&quot;;@"/>
    <numFmt numFmtId="183" formatCode="h:mm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b/>
      <sz val="18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4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name val="Calibri"/>
      <family val="3"/>
    </font>
    <font>
      <sz val="12"/>
      <name val="Calibri"/>
      <family val="3"/>
    </font>
    <font>
      <sz val="10"/>
      <name val="Calibri"/>
      <family val="3"/>
    </font>
    <font>
      <sz val="11"/>
      <name val="Calibri"/>
      <family val="3"/>
    </font>
    <font>
      <b/>
      <sz val="18"/>
      <color theme="1"/>
      <name val="Calibri"/>
      <family val="3"/>
    </font>
    <font>
      <sz val="18"/>
      <color theme="1"/>
      <name val="Calibri"/>
      <family val="3"/>
    </font>
    <font>
      <b/>
      <sz val="14"/>
      <color theme="1"/>
      <name val="Calibri"/>
      <family val="3"/>
    </font>
    <font>
      <b/>
      <sz val="48"/>
      <color theme="1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 style="thin"/>
      <bottom style="thin"/>
    </border>
    <border>
      <left style="thin"/>
      <right style="thick">
        <color rgb="FFFF0000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ck">
        <color rgb="FFFF0000"/>
      </bottom>
    </border>
    <border>
      <left style="thin"/>
      <right style="thick">
        <color rgb="FFFF0000"/>
      </right>
      <top style="thin"/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>
        <color rgb="FFFF0000"/>
      </left>
      <right style="thin"/>
      <top style="thin"/>
      <bottom style="thin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ck">
        <color rgb="FFFF0000"/>
      </bottom>
    </border>
    <border>
      <left style="thin"/>
      <right style="thin"/>
      <top style="thick">
        <color rgb="FFFF0000"/>
      </top>
      <bottom style="thick">
        <color rgb="FFFF0000"/>
      </bottom>
    </border>
    <border>
      <left style="thin"/>
      <right style="thin"/>
      <top style="thick">
        <color rgb="FFFF0000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93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3" xfId="0" applyFont="1" applyBorder="1" applyAlignment="1">
      <alignment vertical="center"/>
    </xf>
    <xf numFmtId="0" fontId="48" fillId="0" borderId="13" xfId="0" applyFont="1" applyBorder="1" applyAlignment="1">
      <alignment horizontal="right" vertical="center"/>
    </xf>
    <xf numFmtId="0" fontId="48" fillId="0" borderId="14" xfId="0" applyFont="1" applyBorder="1" applyAlignment="1">
      <alignment vertical="center"/>
    </xf>
    <xf numFmtId="0" fontId="47" fillId="0" borderId="15" xfId="0" applyFont="1" applyBorder="1" applyAlignment="1">
      <alignment vertical="top"/>
    </xf>
    <xf numFmtId="0" fontId="47" fillId="0" borderId="16" xfId="0" applyFont="1" applyBorder="1" applyAlignment="1">
      <alignment vertical="top"/>
    </xf>
    <xf numFmtId="0" fontId="47" fillId="0" borderId="17" xfId="0" applyFont="1" applyBorder="1" applyAlignment="1">
      <alignment vertical="top"/>
    </xf>
    <xf numFmtId="0" fontId="48" fillId="0" borderId="18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9" xfId="0" applyFont="1" applyBorder="1" applyAlignment="1">
      <alignment horizontal="right"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176" fontId="48" fillId="0" borderId="23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8" fillId="0" borderId="0" xfId="0" applyFont="1" applyBorder="1" applyAlignment="1">
      <alignment horizontal="left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176" fontId="48" fillId="0" borderId="24" xfId="0" applyNumberFormat="1" applyFont="1" applyBorder="1" applyAlignment="1">
      <alignment vertical="center"/>
    </xf>
    <xf numFmtId="182" fontId="48" fillId="0" borderId="19" xfId="0" applyNumberFormat="1" applyFont="1" applyBorder="1" applyAlignment="1" quotePrefix="1">
      <alignment vertical="center"/>
    </xf>
    <xf numFmtId="183" fontId="48" fillId="0" borderId="20" xfId="0" applyNumberFormat="1" applyFont="1" applyFill="1" applyBorder="1" applyAlignment="1">
      <alignment horizontal="left" vertical="center" wrapText="1"/>
    </xf>
    <xf numFmtId="176" fontId="48" fillId="0" borderId="21" xfId="0" applyNumberFormat="1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25" xfId="0" applyFont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48" fillId="0" borderId="0" xfId="0" applyFont="1" applyBorder="1" applyAlignment="1">
      <alignment vertical="center"/>
    </xf>
    <xf numFmtId="0" fontId="48" fillId="0" borderId="24" xfId="0" applyFont="1" applyBorder="1" applyAlignment="1">
      <alignment vertical="center"/>
    </xf>
    <xf numFmtId="0" fontId="48" fillId="0" borderId="26" xfId="0" applyFont="1" applyBorder="1" applyAlignment="1">
      <alignment vertical="center"/>
    </xf>
    <xf numFmtId="0" fontId="48" fillId="0" borderId="26" xfId="0" applyFont="1" applyBorder="1" applyAlignment="1">
      <alignment horizontal="center" vertical="center"/>
    </xf>
    <xf numFmtId="0" fontId="49" fillId="0" borderId="26" xfId="0" applyFont="1" applyBorder="1" applyAlignment="1">
      <alignment horizontal="left" vertical="top" wrapText="1"/>
    </xf>
    <xf numFmtId="0" fontId="49" fillId="0" borderId="22" xfId="0" applyFont="1" applyBorder="1" applyAlignment="1">
      <alignment horizontal="left" vertical="top" wrapText="1"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27" xfId="0" applyFont="1" applyBorder="1" applyAlignment="1">
      <alignment vertical="center"/>
    </xf>
    <xf numFmtId="0" fontId="47" fillId="0" borderId="0" xfId="0" applyFont="1" applyBorder="1" applyAlignment="1">
      <alignment horizontal="left"/>
    </xf>
    <xf numFmtId="182" fontId="48" fillId="0" borderId="0" xfId="0" applyNumberFormat="1" applyFont="1" applyBorder="1" applyAlignment="1">
      <alignment vertical="center"/>
    </xf>
    <xf numFmtId="0" fontId="49" fillId="0" borderId="0" xfId="0" applyFont="1" applyBorder="1" applyAlignment="1">
      <alignment horizontal="left" vertical="top" wrapText="1"/>
    </xf>
    <xf numFmtId="0" fontId="48" fillId="0" borderId="0" xfId="0" applyFont="1" applyAlignment="1">
      <alignment horizontal="right"/>
    </xf>
    <xf numFmtId="0" fontId="48" fillId="0" borderId="0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20" fontId="0" fillId="0" borderId="11" xfId="0" applyNumberFormat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8" fillId="0" borderId="11" xfId="0" applyFont="1" applyBorder="1" applyAlignment="1">
      <alignment vertical="center" wrapText="1"/>
    </xf>
    <xf numFmtId="20" fontId="0" fillId="0" borderId="22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20" fontId="0" fillId="0" borderId="23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20" fontId="0" fillId="0" borderId="22" xfId="0" applyNumberFormat="1" applyFont="1" applyBorder="1" applyAlignment="1">
      <alignment vertical="center"/>
    </xf>
    <xf numFmtId="20" fontId="0" fillId="0" borderId="11" xfId="0" applyNumberFormat="1" applyFont="1" applyBorder="1" applyAlignment="1">
      <alignment vertical="center"/>
    </xf>
    <xf numFmtId="20" fontId="0" fillId="0" borderId="23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176" fontId="48" fillId="0" borderId="0" xfId="0" applyNumberFormat="1" applyFont="1" applyBorder="1" applyAlignment="1">
      <alignment vertical="center"/>
    </xf>
    <xf numFmtId="0" fontId="47" fillId="0" borderId="0" xfId="0" applyFont="1" applyBorder="1" applyAlignment="1">
      <alignment horizontal="left" vertical="center" wrapText="1"/>
    </xf>
    <xf numFmtId="0" fontId="48" fillId="0" borderId="33" xfId="0" applyFont="1" applyBorder="1" applyAlignment="1">
      <alignment horizontal="center" vertical="center" wrapText="1"/>
    </xf>
    <xf numFmtId="176" fontId="48" fillId="0" borderId="34" xfId="0" applyNumberFormat="1" applyFont="1" applyBorder="1" applyAlignment="1">
      <alignment vertical="center" wrapText="1"/>
    </xf>
    <xf numFmtId="176" fontId="48" fillId="0" borderId="28" xfId="0" applyNumberFormat="1" applyFont="1" applyBorder="1" applyAlignment="1">
      <alignment vertical="center" wrapText="1"/>
    </xf>
    <xf numFmtId="182" fontId="48" fillId="0" borderId="35" xfId="0" applyNumberFormat="1" applyFont="1" applyBorder="1" applyAlignment="1" quotePrefix="1">
      <alignment vertical="center"/>
    </xf>
    <xf numFmtId="182" fontId="48" fillId="0" borderId="36" xfId="0" applyNumberFormat="1" applyFont="1" applyBorder="1" applyAlignment="1" quotePrefix="1">
      <alignment vertical="center"/>
    </xf>
    <xf numFmtId="182" fontId="48" fillId="0" borderId="21" xfId="0" applyNumberFormat="1" applyFont="1" applyBorder="1" applyAlignment="1" quotePrefix="1">
      <alignment vertical="center"/>
    </xf>
    <xf numFmtId="176" fontId="48" fillId="0" borderId="37" xfId="0" applyNumberFormat="1" applyFont="1" applyBorder="1" applyAlignment="1">
      <alignment vertical="center"/>
    </xf>
    <xf numFmtId="0" fontId="48" fillId="0" borderId="20" xfId="0" applyFont="1" applyBorder="1" applyAlignment="1">
      <alignment horizontal="center" vertical="center" wrapText="1"/>
    </xf>
    <xf numFmtId="176" fontId="48" fillId="0" borderId="22" xfId="0" applyNumberFormat="1" applyFont="1" applyBorder="1" applyAlignment="1">
      <alignment vertical="center"/>
    </xf>
    <xf numFmtId="0" fontId="50" fillId="0" borderId="0" xfId="0" applyFont="1" applyBorder="1" applyAlignment="1">
      <alignment vertical="top" wrapText="1"/>
    </xf>
    <xf numFmtId="0" fontId="48" fillId="0" borderId="38" xfId="0" applyFont="1" applyBorder="1" applyAlignment="1">
      <alignment horizontal="center" vertical="center" wrapText="1"/>
    </xf>
    <xf numFmtId="176" fontId="48" fillId="0" borderId="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right" vertical="center" wrapText="1"/>
    </xf>
    <xf numFmtId="0" fontId="48" fillId="0" borderId="21" xfId="0" applyFont="1" applyBorder="1" applyAlignment="1">
      <alignment horizontal="left" vertical="center" wrapText="1"/>
    </xf>
    <xf numFmtId="176" fontId="48" fillId="0" borderId="21" xfId="0" applyNumberFormat="1" applyFont="1" applyBorder="1" applyAlignment="1">
      <alignment horizontal="center" vertical="center"/>
    </xf>
    <xf numFmtId="183" fontId="48" fillId="0" borderId="21" xfId="0" applyNumberFormat="1" applyFont="1" applyFill="1" applyBorder="1" applyAlignment="1">
      <alignment horizontal="left" vertical="center" wrapText="1"/>
    </xf>
    <xf numFmtId="0" fontId="48" fillId="0" borderId="0" xfId="0" applyFont="1" applyBorder="1" applyAlignment="1">
      <alignment vertical="top"/>
    </xf>
    <xf numFmtId="176" fontId="48" fillId="0" borderId="19" xfId="0" applyNumberFormat="1" applyFont="1" applyBorder="1" applyAlignment="1">
      <alignment horizontal="center" vertical="center" wrapText="1"/>
    </xf>
    <xf numFmtId="176" fontId="48" fillId="0" borderId="21" xfId="0" applyNumberFormat="1" applyFont="1" applyBorder="1" applyAlignment="1">
      <alignment horizontal="center" vertical="center" wrapText="1"/>
    </xf>
    <xf numFmtId="0" fontId="47" fillId="0" borderId="39" xfId="0" applyFont="1" applyBorder="1" applyAlignment="1">
      <alignment vertical="center" wrapText="1"/>
    </xf>
    <xf numFmtId="0" fontId="47" fillId="0" borderId="27" xfId="0" applyFont="1" applyBorder="1" applyAlignment="1">
      <alignment vertical="center" wrapText="1"/>
    </xf>
    <xf numFmtId="0" fontId="47" fillId="0" borderId="27" xfId="0" applyFont="1" applyBorder="1" applyAlignment="1">
      <alignment vertical="center"/>
    </xf>
    <xf numFmtId="0" fontId="48" fillId="0" borderId="40" xfId="0" applyFont="1" applyBorder="1" applyAlignment="1">
      <alignment horizontal="center" vertical="center" wrapText="1"/>
    </xf>
    <xf numFmtId="177" fontId="0" fillId="0" borderId="1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4" xfId="0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20" fontId="0" fillId="0" borderId="42" xfId="0" applyNumberFormat="1" applyBorder="1" applyAlignment="1">
      <alignment vertical="center"/>
    </xf>
    <xf numFmtId="177" fontId="0" fillId="0" borderId="42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0" xfId="0" applyFont="1" applyAlignment="1">
      <alignment vertical="center"/>
    </xf>
    <xf numFmtId="0" fontId="48" fillId="0" borderId="11" xfId="0" applyFont="1" applyBorder="1" applyAlignment="1">
      <alignment horizontal="center" vertical="top" wrapText="1"/>
    </xf>
    <xf numFmtId="0" fontId="46" fillId="0" borderId="11" xfId="0" applyFont="1" applyBorder="1" applyAlignment="1">
      <alignment vertical="center"/>
    </xf>
    <xf numFmtId="0" fontId="48" fillId="0" borderId="40" xfId="0" applyFont="1" applyBorder="1" applyAlignment="1">
      <alignment vertical="center"/>
    </xf>
    <xf numFmtId="0" fontId="46" fillId="0" borderId="4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47" fillId="0" borderId="0" xfId="0" applyFont="1" applyAlignment="1">
      <alignment horizontal="left"/>
    </xf>
    <xf numFmtId="20" fontId="0" fillId="0" borderId="24" xfId="0" applyNumberFormat="1" applyBorder="1" applyAlignment="1">
      <alignment vertical="center"/>
    </xf>
    <xf numFmtId="20" fontId="0" fillId="0" borderId="46" xfId="0" applyNumberFormat="1" applyBorder="1" applyAlignment="1">
      <alignment vertical="center"/>
    </xf>
    <xf numFmtId="0" fontId="0" fillId="0" borderId="47" xfId="0" applyBorder="1" applyAlignment="1">
      <alignment vertical="center"/>
    </xf>
    <xf numFmtId="0" fontId="48" fillId="0" borderId="11" xfId="0" applyFont="1" applyBorder="1" applyAlignment="1">
      <alignment horizontal="left" vertical="top"/>
    </xf>
    <xf numFmtId="0" fontId="48" fillId="0" borderId="24" xfId="0" applyFont="1" applyBorder="1" applyAlignment="1">
      <alignment horizontal="left" vertical="center"/>
    </xf>
    <xf numFmtId="0" fontId="48" fillId="0" borderId="26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182" fontId="48" fillId="0" borderId="21" xfId="0" applyNumberFormat="1" applyFont="1" applyBorder="1" applyAlignment="1" quotePrefix="1">
      <alignment horizontal="right" vertical="center"/>
    </xf>
    <xf numFmtId="183" fontId="48" fillId="0" borderId="21" xfId="0" applyNumberFormat="1" applyFont="1" applyBorder="1" applyAlignment="1">
      <alignment horizontal="left" vertical="center"/>
    </xf>
    <xf numFmtId="183" fontId="48" fillId="0" borderId="21" xfId="0" applyNumberFormat="1" applyFont="1" applyBorder="1" applyAlignment="1" quotePrefix="1">
      <alignment horizontal="left" vertical="center"/>
    </xf>
    <xf numFmtId="176" fontId="48" fillId="0" borderId="21" xfId="0" applyNumberFormat="1" applyFont="1" applyBorder="1" applyAlignment="1">
      <alignment horizontal="center" vertical="center"/>
    </xf>
    <xf numFmtId="0" fontId="47" fillId="0" borderId="16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49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left" vertical="top" wrapText="1"/>
    </xf>
    <xf numFmtId="0" fontId="50" fillId="0" borderId="51" xfId="0" applyFont="1" applyBorder="1" applyAlignment="1">
      <alignment horizontal="left" vertical="top" wrapText="1"/>
    </xf>
    <xf numFmtId="0" fontId="46" fillId="0" borderId="52" xfId="0" applyFont="1" applyBorder="1" applyAlignment="1">
      <alignment horizontal="center" vertical="center"/>
    </xf>
    <xf numFmtId="0" fontId="46" fillId="0" borderId="53" xfId="0" applyFont="1" applyBorder="1" applyAlignment="1">
      <alignment horizontal="center" vertical="center"/>
    </xf>
    <xf numFmtId="0" fontId="46" fillId="0" borderId="54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54" fillId="0" borderId="55" xfId="0" applyFont="1" applyBorder="1" applyAlignment="1">
      <alignment horizontal="center" vertical="center"/>
    </xf>
    <xf numFmtId="0" fontId="54" fillId="0" borderId="56" xfId="0" applyFont="1" applyBorder="1" applyAlignment="1">
      <alignment horizontal="center" vertical="center"/>
    </xf>
    <xf numFmtId="0" fontId="54" fillId="0" borderId="57" xfId="0" applyFont="1" applyBorder="1" applyAlignment="1">
      <alignment horizontal="center" vertical="center"/>
    </xf>
    <xf numFmtId="176" fontId="48" fillId="0" borderId="58" xfId="0" applyNumberFormat="1" applyFont="1" applyBorder="1" applyAlignment="1">
      <alignment horizontal="center" vertical="center"/>
    </xf>
    <xf numFmtId="176" fontId="48" fillId="0" borderId="43" xfId="0" applyNumberFormat="1" applyFont="1" applyBorder="1" applyAlignment="1">
      <alignment horizontal="center" vertical="center"/>
    </xf>
    <xf numFmtId="176" fontId="48" fillId="0" borderId="36" xfId="0" applyNumberFormat="1" applyFont="1" applyBorder="1" applyAlignment="1">
      <alignment horizontal="center" vertical="center"/>
    </xf>
    <xf numFmtId="0" fontId="50" fillId="0" borderId="43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left" vertical="top" wrapText="1"/>
    </xf>
    <xf numFmtId="176" fontId="48" fillId="0" borderId="35" xfId="0" applyNumberFormat="1" applyFont="1" applyBorder="1" applyAlignment="1">
      <alignment horizontal="center" vertical="center"/>
    </xf>
    <xf numFmtId="176" fontId="48" fillId="0" borderId="59" xfId="0" applyNumberFormat="1" applyFont="1" applyBorder="1" applyAlignment="1">
      <alignment horizontal="center" vertical="center"/>
    </xf>
    <xf numFmtId="176" fontId="48" fillId="0" borderId="28" xfId="0" applyNumberFormat="1" applyFont="1" applyBorder="1" applyAlignment="1">
      <alignment horizontal="center" vertical="center"/>
    </xf>
    <xf numFmtId="176" fontId="48" fillId="0" borderId="44" xfId="0" applyNumberFormat="1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5" fillId="0" borderId="60" xfId="0" applyFont="1" applyBorder="1" applyAlignment="1">
      <alignment horizontal="center" vertical="center"/>
    </xf>
    <xf numFmtId="0" fontId="55" fillId="0" borderId="5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5"/>
  <sheetViews>
    <sheetView tabSelected="1" view="pageBreakPreview" zoomScale="40" zoomScaleNormal="75" zoomScaleSheetLayoutView="40" workbookViewId="0" topLeftCell="A1">
      <selection activeCell="H36" sqref="H36"/>
    </sheetView>
  </sheetViews>
  <sheetFormatPr defaultColWidth="9.140625" defaultRowHeight="59.25" customHeight="1"/>
  <cols>
    <col min="1" max="1" width="9.00390625" style="1" customWidth="1"/>
    <col min="2" max="2" width="19.7109375" style="1" customWidth="1"/>
    <col min="3" max="3" width="18.421875" style="1" customWidth="1"/>
    <col min="4" max="4" width="22.140625" style="1" customWidth="1"/>
    <col min="5" max="16" width="18.57421875" style="1" customWidth="1"/>
    <col min="17" max="16384" width="9.00390625" style="1" customWidth="1"/>
  </cols>
  <sheetData>
    <row r="1" ht="24" customHeight="1" thickBot="1"/>
    <row r="2" spans="2:7" ht="59.25" customHeight="1" thickBot="1" thickTop="1">
      <c r="B2" s="165" t="s">
        <v>47</v>
      </c>
      <c r="C2" s="166"/>
      <c r="D2" s="166"/>
      <c r="E2" s="166"/>
      <c r="F2" s="166"/>
      <c r="G2" s="167"/>
    </row>
    <row r="3" spans="1:7" ht="17.25" customHeight="1" thickTop="1">
      <c r="A3" s="83"/>
      <c r="B3" s="83"/>
      <c r="C3" s="83"/>
      <c r="D3" s="83"/>
      <c r="E3" s="83"/>
      <c r="F3" s="83"/>
      <c r="G3" s="83"/>
    </row>
    <row r="4" spans="2:14" ht="36" customHeight="1">
      <c r="B4" s="179" t="s">
        <v>11</v>
      </c>
      <c r="C4" s="179"/>
      <c r="D4" s="22"/>
      <c r="E4" s="23"/>
      <c r="F4" s="23"/>
      <c r="G4" s="24"/>
      <c r="H4" s="24"/>
      <c r="I4" s="24"/>
      <c r="J4" s="24" t="s">
        <v>0</v>
      </c>
      <c r="K4" s="23"/>
      <c r="L4" s="23"/>
      <c r="M4" s="23"/>
      <c r="N4" s="23"/>
    </row>
    <row r="5" spans="2:13" ht="59.25" customHeight="1" thickBot="1">
      <c r="B5" s="25"/>
      <c r="C5" s="25"/>
      <c r="D5" s="25"/>
      <c r="E5" s="152" t="s">
        <v>4</v>
      </c>
      <c r="F5" s="153"/>
      <c r="G5" s="153"/>
      <c r="H5" s="153"/>
      <c r="I5" s="153"/>
      <c r="J5" s="154"/>
      <c r="K5" s="158" t="s">
        <v>6</v>
      </c>
      <c r="L5" s="151"/>
      <c r="M5" s="27" t="s">
        <v>52</v>
      </c>
    </row>
    <row r="6" spans="2:13" ht="59.25" customHeight="1" thickBot="1" thickTop="1">
      <c r="B6" s="14" t="s">
        <v>2</v>
      </c>
      <c r="C6" s="14" t="s">
        <v>3</v>
      </c>
      <c r="D6" s="14" t="s">
        <v>19</v>
      </c>
      <c r="E6" s="86" t="s">
        <v>1</v>
      </c>
      <c r="F6" s="17"/>
      <c r="G6" s="15" t="s">
        <v>21</v>
      </c>
      <c r="H6" s="16" t="s">
        <v>28</v>
      </c>
      <c r="I6" s="17" t="s">
        <v>51</v>
      </c>
      <c r="J6" s="93" t="s">
        <v>89</v>
      </c>
      <c r="K6" s="18" t="s">
        <v>5</v>
      </c>
      <c r="L6" s="20" t="s">
        <v>33</v>
      </c>
      <c r="M6" s="177"/>
    </row>
    <row r="7" spans="2:13" ht="57" customHeight="1" thickBot="1" thickTop="1">
      <c r="B7" s="20" t="s">
        <v>8</v>
      </c>
      <c r="C7" s="20" t="s">
        <v>9</v>
      </c>
      <c r="D7" s="20" t="s">
        <v>26</v>
      </c>
      <c r="E7" s="21">
        <v>15000</v>
      </c>
      <c r="F7" s="97" t="s">
        <v>48</v>
      </c>
      <c r="G7" s="89">
        <v>40369</v>
      </c>
      <c r="H7" s="30">
        <v>0.6458333333333334</v>
      </c>
      <c r="I7" s="92">
        <v>8500</v>
      </c>
      <c r="J7" s="168">
        <f>(I7+I8+I9)/3*0.75</f>
        <v>6000</v>
      </c>
      <c r="K7" s="94" t="s">
        <v>7</v>
      </c>
      <c r="L7" s="32"/>
      <c r="M7" s="178"/>
    </row>
    <row r="8" spans="2:14" ht="57" customHeight="1" thickBot="1" thickTop="1">
      <c r="B8" s="33"/>
      <c r="C8" s="33"/>
      <c r="D8" s="33"/>
      <c r="E8" s="87"/>
      <c r="F8" s="105" t="s">
        <v>49</v>
      </c>
      <c r="G8" s="29">
        <v>40374</v>
      </c>
      <c r="H8" s="30">
        <v>0.5208333333333334</v>
      </c>
      <c r="I8" s="31">
        <v>8000</v>
      </c>
      <c r="J8" s="169"/>
      <c r="K8" s="171" t="s">
        <v>32</v>
      </c>
      <c r="L8" s="172"/>
      <c r="M8" s="172"/>
      <c r="N8" s="172"/>
    </row>
    <row r="9" spans="2:14" ht="57" customHeight="1" thickBot="1" thickTop="1">
      <c r="B9" s="51"/>
      <c r="C9" s="51"/>
      <c r="D9" s="51"/>
      <c r="E9" s="88"/>
      <c r="F9" s="106" t="s">
        <v>50</v>
      </c>
      <c r="G9" s="90">
        <v>40400</v>
      </c>
      <c r="H9" s="30">
        <v>0.5625</v>
      </c>
      <c r="I9" s="31">
        <v>7500</v>
      </c>
      <c r="J9" s="170"/>
      <c r="K9" s="171"/>
      <c r="L9" s="172"/>
      <c r="M9" s="172"/>
      <c r="N9" s="172"/>
    </row>
    <row r="10" spans="2:14" ht="64.5" customHeight="1" thickTop="1">
      <c r="B10" s="138" t="s">
        <v>93</v>
      </c>
      <c r="C10" s="34"/>
      <c r="D10" s="34"/>
      <c r="E10" s="35"/>
      <c r="F10" s="104" t="s">
        <v>90</v>
      </c>
      <c r="G10" s="104"/>
      <c r="H10" s="104"/>
      <c r="I10" s="104"/>
      <c r="J10" s="104"/>
      <c r="K10" s="95"/>
      <c r="L10" s="95"/>
      <c r="M10" s="95"/>
      <c r="N10" s="95"/>
    </row>
    <row r="11" spans="2:14" ht="34.5" customHeight="1">
      <c r="B11" s="14" t="s">
        <v>12</v>
      </c>
      <c r="C11" s="36" t="s">
        <v>15</v>
      </c>
      <c r="D11" s="37"/>
      <c r="E11" s="38"/>
      <c r="F11" s="38"/>
      <c r="G11" s="39"/>
      <c r="H11" s="40"/>
      <c r="I11" s="23"/>
      <c r="J11" s="23"/>
      <c r="K11" s="23"/>
      <c r="L11" s="23"/>
      <c r="M11" s="23"/>
      <c r="N11" s="23"/>
    </row>
    <row r="12" spans="2:14" ht="34.5" customHeight="1">
      <c r="B12" s="14" t="s">
        <v>13</v>
      </c>
      <c r="C12" s="143" t="s">
        <v>14</v>
      </c>
      <c r="D12" s="144"/>
      <c r="E12" s="144"/>
      <c r="F12" s="144"/>
      <c r="G12" s="144"/>
      <c r="H12" s="145"/>
      <c r="I12" s="23"/>
      <c r="J12" s="23"/>
      <c r="K12" s="23"/>
      <c r="L12" s="23"/>
      <c r="M12" s="23"/>
      <c r="N12" s="23"/>
    </row>
    <row r="13" spans="1:14" ht="21.75" customHeight="1" thickBot="1">
      <c r="A13" s="2"/>
      <c r="B13" s="41"/>
      <c r="C13" s="42"/>
      <c r="D13" s="42"/>
      <c r="E13" s="42"/>
      <c r="F13" s="42"/>
      <c r="G13" s="42"/>
      <c r="H13" s="42"/>
      <c r="I13" s="23"/>
      <c r="J13" s="23"/>
      <c r="K13" s="23"/>
      <c r="L13" s="23"/>
      <c r="M13" s="23"/>
      <c r="N13" s="23"/>
    </row>
    <row r="14" spans="1:14" ht="21.75" customHeight="1" thickTop="1">
      <c r="A14" s="3"/>
      <c r="B14" s="5" t="s">
        <v>45</v>
      </c>
      <c r="C14" s="6"/>
      <c r="D14" s="6"/>
      <c r="E14" s="6"/>
      <c r="F14" s="6"/>
      <c r="G14" s="6"/>
      <c r="H14" s="6"/>
      <c r="I14" s="7"/>
      <c r="J14" s="7"/>
      <c r="K14" s="8" t="s">
        <v>0</v>
      </c>
      <c r="L14" s="7"/>
      <c r="M14" s="7"/>
      <c r="N14" s="9"/>
    </row>
    <row r="15" spans="1:14" ht="51.75" customHeight="1" thickBot="1">
      <c r="A15" s="3"/>
      <c r="B15" s="10"/>
      <c r="C15" s="11"/>
      <c r="D15" s="12"/>
      <c r="E15" s="152" t="s">
        <v>16</v>
      </c>
      <c r="F15" s="153"/>
      <c r="G15" s="153"/>
      <c r="H15" s="153"/>
      <c r="I15" s="153"/>
      <c r="J15" s="153"/>
      <c r="K15" s="154"/>
      <c r="L15" s="26" t="s">
        <v>31</v>
      </c>
      <c r="M15" s="27" t="s">
        <v>23</v>
      </c>
      <c r="N15" s="127"/>
    </row>
    <row r="16" spans="1:14" ht="66.75" customHeight="1" thickBot="1" thickTop="1">
      <c r="A16" s="3"/>
      <c r="B16" s="13" t="s">
        <v>17</v>
      </c>
      <c r="C16" s="14" t="s">
        <v>18</v>
      </c>
      <c r="D16" s="14" t="s">
        <v>19</v>
      </c>
      <c r="E16" s="99" t="s">
        <v>20</v>
      </c>
      <c r="F16" s="17"/>
      <c r="G16" s="100" t="s">
        <v>21</v>
      </c>
      <c r="H16" s="101" t="s">
        <v>28</v>
      </c>
      <c r="I16" s="17" t="s">
        <v>22</v>
      </c>
      <c r="J16" s="155" t="s">
        <v>92</v>
      </c>
      <c r="K16" s="155"/>
      <c r="L16" s="154"/>
      <c r="M16" s="161"/>
      <c r="N16" s="127"/>
    </row>
    <row r="17" spans="1:14" ht="34.5" customHeight="1" thickBot="1" thickTop="1">
      <c r="A17" s="3"/>
      <c r="B17" s="19" t="s">
        <v>24</v>
      </c>
      <c r="C17" s="20" t="s">
        <v>25</v>
      </c>
      <c r="D17" s="20" t="s">
        <v>26</v>
      </c>
      <c r="E17" s="28">
        <v>15000</v>
      </c>
      <c r="F17" s="149" t="s">
        <v>48</v>
      </c>
      <c r="G17" s="146">
        <v>40369</v>
      </c>
      <c r="H17" s="147">
        <v>0.6458333333333334</v>
      </c>
      <c r="I17" s="149">
        <v>25000</v>
      </c>
      <c r="J17" s="173">
        <f>(I17+I19+I20)/3*0.75</f>
        <v>15000</v>
      </c>
      <c r="K17" s="174"/>
      <c r="L17" s="156"/>
      <c r="M17" s="162"/>
      <c r="N17" s="127"/>
    </row>
    <row r="18" spans="1:14" ht="34.5" customHeight="1" thickBot="1" thickTop="1">
      <c r="A18" s="3"/>
      <c r="B18" s="19" t="s">
        <v>24</v>
      </c>
      <c r="C18" s="20" t="s">
        <v>27</v>
      </c>
      <c r="D18" s="20" t="s">
        <v>26</v>
      </c>
      <c r="E18" s="28">
        <v>12000</v>
      </c>
      <c r="F18" s="149"/>
      <c r="G18" s="146"/>
      <c r="H18" s="148"/>
      <c r="I18" s="149"/>
      <c r="J18" s="169"/>
      <c r="K18" s="175"/>
      <c r="L18" s="157"/>
      <c r="M18" s="163"/>
      <c r="N18" s="127"/>
    </row>
    <row r="19" spans="1:14" ht="34.5" customHeight="1" thickBot="1" thickTop="1">
      <c r="A19" s="3"/>
      <c r="B19" s="96"/>
      <c r="C19" s="51"/>
      <c r="D19" s="51"/>
      <c r="E19" s="84"/>
      <c r="F19" s="102" t="s">
        <v>49</v>
      </c>
      <c r="G19" s="91">
        <v>40374</v>
      </c>
      <c r="H19" s="103">
        <v>0.5208333333333334</v>
      </c>
      <c r="I19" s="102">
        <v>20000</v>
      </c>
      <c r="J19" s="169"/>
      <c r="K19" s="175"/>
      <c r="L19" s="51"/>
      <c r="M19" s="51"/>
      <c r="N19" s="98"/>
    </row>
    <row r="20" spans="1:14" ht="34.5" customHeight="1" thickBot="1" thickTop="1">
      <c r="A20" s="3"/>
      <c r="B20" s="96"/>
      <c r="C20" s="51"/>
      <c r="D20" s="51"/>
      <c r="E20" s="84"/>
      <c r="F20" s="102" t="s">
        <v>50</v>
      </c>
      <c r="G20" s="91">
        <v>40400</v>
      </c>
      <c r="H20" s="103">
        <v>0.5625</v>
      </c>
      <c r="I20" s="102">
        <v>15000</v>
      </c>
      <c r="J20" s="170"/>
      <c r="K20" s="176"/>
      <c r="L20" s="51"/>
      <c r="M20" s="51"/>
      <c r="N20" s="98"/>
    </row>
    <row r="21" spans="1:14" ht="19.5" customHeight="1" thickBot="1" thickTop="1">
      <c r="A21" s="3"/>
      <c r="B21" s="107"/>
      <c r="C21" s="108"/>
      <c r="D21" s="108"/>
      <c r="E21" s="108"/>
      <c r="F21" s="109" t="s">
        <v>91</v>
      </c>
      <c r="G21" s="108"/>
      <c r="H21" s="43"/>
      <c r="I21" s="44"/>
      <c r="J21" s="44"/>
      <c r="K21" s="44"/>
      <c r="L21" s="159"/>
      <c r="M21" s="159"/>
      <c r="N21" s="160"/>
    </row>
    <row r="22" spans="1:14" ht="11.25" customHeight="1" thickTop="1">
      <c r="A22" s="2"/>
      <c r="B22" s="45"/>
      <c r="C22" s="45"/>
      <c r="D22" s="45"/>
      <c r="E22" s="46"/>
      <c r="F22" s="46"/>
      <c r="G22" s="35"/>
      <c r="H22" s="42"/>
      <c r="I22" s="35"/>
      <c r="J22" s="35"/>
      <c r="K22" s="35"/>
      <c r="L22" s="47"/>
      <c r="M22" s="47"/>
      <c r="N22" s="35"/>
    </row>
    <row r="23" spans="2:14" ht="39.75" customHeight="1">
      <c r="B23" s="150" t="s">
        <v>34</v>
      </c>
      <c r="C23" s="150"/>
      <c r="D23" s="150"/>
      <c r="E23" s="150"/>
      <c r="F23" s="85"/>
      <c r="G23" s="42"/>
      <c r="H23" s="48" t="s">
        <v>0</v>
      </c>
      <c r="I23" s="49"/>
      <c r="J23" s="23"/>
      <c r="K23" s="23"/>
      <c r="L23" s="23"/>
      <c r="M23" s="23"/>
      <c r="N23" s="23"/>
    </row>
    <row r="24" spans="2:13" ht="82.5" customHeight="1">
      <c r="B24" s="27" t="s">
        <v>2</v>
      </c>
      <c r="C24" s="27" t="s">
        <v>3</v>
      </c>
      <c r="D24" s="27" t="s">
        <v>19</v>
      </c>
      <c r="E24" s="26" t="s">
        <v>29</v>
      </c>
      <c r="F24" s="26" t="s">
        <v>30</v>
      </c>
      <c r="G24" s="50" t="s">
        <v>10</v>
      </c>
      <c r="H24" s="23"/>
      <c r="I24" s="23"/>
      <c r="J24" s="23"/>
      <c r="K24" s="23"/>
      <c r="L24" s="23"/>
      <c r="M24" s="23"/>
    </row>
    <row r="25" spans="2:13" ht="51" customHeight="1">
      <c r="B25" s="110" t="s">
        <v>8</v>
      </c>
      <c r="C25" s="110" t="s">
        <v>9</v>
      </c>
      <c r="D25" s="110" t="s">
        <v>26</v>
      </c>
      <c r="E25" s="126"/>
      <c r="F25" s="126"/>
      <c r="G25" s="126"/>
      <c r="H25" s="23"/>
      <c r="I25" s="23"/>
      <c r="J25" s="23"/>
      <c r="K25" s="23"/>
      <c r="L25" s="23"/>
      <c r="M25" s="23"/>
    </row>
    <row r="26" spans="2:14" ht="9.75" customHeight="1">
      <c r="B26" s="51"/>
      <c r="C26" s="51"/>
      <c r="D26" s="35"/>
      <c r="E26" s="42"/>
      <c r="F26" s="42"/>
      <c r="G26" s="49"/>
      <c r="H26" s="49"/>
      <c r="I26" s="23"/>
      <c r="J26" s="23"/>
      <c r="K26" s="23"/>
      <c r="L26" s="23"/>
      <c r="M26" s="23"/>
      <c r="N26" s="23"/>
    </row>
    <row r="27" spans="2:14" ht="43.5" customHeight="1">
      <c r="B27" s="150" t="s">
        <v>94</v>
      </c>
      <c r="C27" s="150"/>
      <c r="D27" s="150"/>
      <c r="E27" s="150"/>
      <c r="F27" s="150"/>
      <c r="G27" s="150"/>
      <c r="H27" s="49"/>
      <c r="I27" s="23"/>
      <c r="J27" s="23"/>
      <c r="K27" s="23"/>
      <c r="L27" s="23"/>
      <c r="M27" s="23"/>
      <c r="N27" s="23"/>
    </row>
    <row r="28" spans="2:16" ht="19.5" customHeight="1">
      <c r="B28" s="27" t="s">
        <v>17</v>
      </c>
      <c r="C28" s="27" t="s">
        <v>62</v>
      </c>
      <c r="D28" s="151" t="s">
        <v>77</v>
      </c>
      <c r="E28" s="151"/>
      <c r="F28" s="151"/>
      <c r="G28" s="151"/>
      <c r="H28" s="151"/>
      <c r="I28" s="151"/>
      <c r="J28" s="151"/>
      <c r="K28" s="164" t="s">
        <v>69</v>
      </c>
      <c r="L28" s="164"/>
      <c r="M28" s="164"/>
      <c r="N28" s="164"/>
      <c r="O28" s="164"/>
      <c r="P28" s="164"/>
    </row>
    <row r="29" spans="2:16" ht="19.5" customHeight="1">
      <c r="B29" s="158" t="s">
        <v>24</v>
      </c>
      <c r="C29" s="158" t="s">
        <v>26</v>
      </c>
      <c r="D29" s="26" t="s">
        <v>70</v>
      </c>
      <c r="E29" s="4" t="s">
        <v>71</v>
      </c>
      <c r="F29" s="4" t="s">
        <v>72</v>
      </c>
      <c r="G29" s="4" t="s">
        <v>73</v>
      </c>
      <c r="H29" s="4" t="s">
        <v>74</v>
      </c>
      <c r="I29" s="4" t="s">
        <v>75</v>
      </c>
      <c r="J29" s="4" t="s">
        <v>76</v>
      </c>
      <c r="K29" s="27" t="s">
        <v>66</v>
      </c>
      <c r="L29" s="27" t="s">
        <v>63</v>
      </c>
      <c r="M29" s="27" t="s">
        <v>67</v>
      </c>
      <c r="N29" s="124" t="s">
        <v>68</v>
      </c>
      <c r="O29" s="124" t="s">
        <v>64</v>
      </c>
      <c r="P29" s="27" t="s">
        <v>65</v>
      </c>
    </row>
    <row r="30" spans="2:16" ht="19.5" customHeight="1">
      <c r="B30" s="158"/>
      <c r="C30" s="158"/>
      <c r="D30" s="63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</row>
    <row r="31" spans="2:16" ht="19.5" customHeight="1">
      <c r="B31" s="41"/>
      <c r="C31" s="41"/>
      <c r="J31" s="2"/>
      <c r="K31" s="42"/>
      <c r="L31" s="42"/>
      <c r="M31" s="49"/>
      <c r="N31" s="49"/>
      <c r="O31" s="35"/>
      <c r="P31" s="35"/>
    </row>
    <row r="32" spans="2:14" ht="19.5" customHeight="1">
      <c r="B32" s="51"/>
      <c r="C32" s="51"/>
      <c r="D32" s="42"/>
      <c r="E32" s="42"/>
      <c r="F32" s="49"/>
      <c r="G32" s="49"/>
      <c r="H32" s="35"/>
      <c r="I32" s="35"/>
      <c r="J32" s="35"/>
      <c r="K32" s="35"/>
      <c r="L32" s="35"/>
      <c r="M32" s="35"/>
      <c r="N32" s="35"/>
    </row>
    <row r="33" spans="2:14" ht="31.5" customHeight="1">
      <c r="B33" s="52" t="s">
        <v>61</v>
      </c>
      <c r="C33" s="52"/>
      <c r="D33" s="23"/>
      <c r="E33" s="23"/>
      <c r="F33" s="23"/>
      <c r="G33" s="23"/>
      <c r="H33" s="23"/>
      <c r="I33" s="23"/>
      <c r="J33" s="23"/>
      <c r="K33" s="23"/>
      <c r="L33" s="23"/>
      <c r="M33" s="35"/>
      <c r="N33" s="23"/>
    </row>
    <row r="34" spans="2:14" ht="30" customHeight="1">
      <c r="B34" s="142"/>
      <c r="C34" s="142"/>
      <c r="D34" s="142"/>
      <c r="E34" s="142"/>
      <c r="F34" s="142"/>
      <c r="G34" s="142"/>
      <c r="H34" s="142"/>
      <c r="I34" s="23"/>
      <c r="J34" s="23"/>
      <c r="K34" s="23"/>
      <c r="L34" s="23"/>
      <c r="M34" s="23"/>
      <c r="N34" s="23"/>
    </row>
    <row r="35" spans="2:14" ht="27" customHeight="1">
      <c r="B35" s="142"/>
      <c r="C35" s="142"/>
      <c r="D35" s="142"/>
      <c r="E35" s="142"/>
      <c r="F35" s="142"/>
      <c r="G35" s="142"/>
      <c r="H35" s="142"/>
      <c r="I35" s="23"/>
      <c r="J35" s="23"/>
      <c r="K35" s="23"/>
      <c r="L35" s="23"/>
      <c r="M35" s="23"/>
      <c r="N35" s="23"/>
    </row>
  </sheetData>
  <sheetProtection/>
  <mergeCells count="25">
    <mergeCell ref="K28:P28"/>
    <mergeCell ref="B2:G2"/>
    <mergeCell ref="J7:J9"/>
    <mergeCell ref="K8:N9"/>
    <mergeCell ref="F17:F18"/>
    <mergeCell ref="J17:K20"/>
    <mergeCell ref="M6:M7"/>
    <mergeCell ref="B4:C4"/>
    <mergeCell ref="E5:J5"/>
    <mergeCell ref="J16:K16"/>
    <mergeCell ref="L16:L18"/>
    <mergeCell ref="K5:L5"/>
    <mergeCell ref="B23:E23"/>
    <mergeCell ref="L21:N21"/>
    <mergeCell ref="M16:M18"/>
    <mergeCell ref="B34:H35"/>
    <mergeCell ref="C12:H12"/>
    <mergeCell ref="G17:G18"/>
    <mergeCell ref="H17:H18"/>
    <mergeCell ref="I17:I18"/>
    <mergeCell ref="B27:G27"/>
    <mergeCell ref="D28:J28"/>
    <mergeCell ref="E15:K15"/>
    <mergeCell ref="B29:B30"/>
    <mergeCell ref="C29:C30"/>
  </mergeCells>
  <printOptions horizontalCentered="1" verticalCentered="1"/>
  <pageMargins left="0.31496062992125984" right="0.5118110236220472" top="0.35433070866141736" bottom="0.35433070866141736" header="0.31496062992125984" footer="0.31496062992125984"/>
  <pageSetup horizontalDpi="300" verticalDpi="300" orientation="landscape" paperSize="9" scale="43" r:id="rId1"/>
  <headerFooter>
    <oddHeader>&amp;R機密性２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A32"/>
  <sheetViews>
    <sheetView view="pageBreakPreview" zoomScale="40" zoomScaleNormal="40" zoomScaleSheetLayoutView="40" workbookViewId="0" topLeftCell="A1">
      <selection activeCell="AB50" sqref="AB50"/>
    </sheetView>
  </sheetViews>
  <sheetFormatPr defaultColWidth="9.140625" defaultRowHeight="15"/>
  <cols>
    <col min="1" max="1" width="12.57421875" style="0" customWidth="1"/>
    <col min="2" max="3" width="10.8515625" style="0" customWidth="1"/>
    <col min="4" max="4" width="13.140625" style="0" customWidth="1"/>
    <col min="5" max="53" width="5.57421875" style="0" customWidth="1"/>
  </cols>
  <sheetData>
    <row r="2" spans="4:11" ht="13.5">
      <c r="D2" s="57" t="s">
        <v>44</v>
      </c>
      <c r="E2" s="54"/>
      <c r="F2" s="54"/>
      <c r="G2" s="54"/>
      <c r="H2" s="54"/>
      <c r="I2" s="54"/>
      <c r="J2" s="54"/>
      <c r="K2" s="54"/>
    </row>
    <row r="3" spans="4:18" ht="36.75" customHeight="1">
      <c r="D3" s="180" t="s">
        <v>54</v>
      </c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</row>
    <row r="4" spans="4:10" ht="13.5">
      <c r="D4" s="54"/>
      <c r="E4" s="53"/>
      <c r="F4" s="53"/>
      <c r="G4" s="54"/>
      <c r="H4" s="53"/>
      <c r="I4" s="53"/>
      <c r="J4" s="54"/>
    </row>
    <row r="5" spans="3:8" ht="14.25" thickBot="1">
      <c r="C5" t="s">
        <v>80</v>
      </c>
      <c r="D5" s="54"/>
      <c r="E5" s="181"/>
      <c r="F5" s="181"/>
      <c r="G5" s="128"/>
      <c r="H5" s="128"/>
    </row>
    <row r="6" spans="3:53" ht="13.5">
      <c r="C6" s="55" t="s">
        <v>78</v>
      </c>
      <c r="D6" s="55" t="s">
        <v>36</v>
      </c>
      <c r="E6" s="56">
        <v>0.2916666666666667</v>
      </c>
      <c r="F6" s="56">
        <v>0.3125</v>
      </c>
      <c r="G6" s="56">
        <v>0.333333333333333</v>
      </c>
      <c r="H6" s="56">
        <v>0.354166666666667</v>
      </c>
      <c r="I6" s="56">
        <v>0.375</v>
      </c>
      <c r="J6" s="56">
        <v>0.395833333333334</v>
      </c>
      <c r="K6" s="56">
        <v>0.416666666666667</v>
      </c>
      <c r="L6" s="56">
        <v>0.4375</v>
      </c>
      <c r="M6" s="56">
        <v>0.458333333333334</v>
      </c>
      <c r="N6" s="56">
        <v>0.479166666666667</v>
      </c>
      <c r="O6" s="56">
        <v>0.5</v>
      </c>
      <c r="P6" s="56">
        <v>0.520833333333333</v>
      </c>
      <c r="Q6" s="56">
        <v>0.541666666666667</v>
      </c>
      <c r="R6" s="56">
        <v>0.5625</v>
      </c>
      <c r="S6" s="56">
        <v>0.583333333333333</v>
      </c>
      <c r="T6" s="139">
        <v>0.604166666666667</v>
      </c>
      <c r="U6" s="140">
        <v>0.625</v>
      </c>
      <c r="V6" s="64">
        <v>0.645833333333333</v>
      </c>
      <c r="W6" s="56">
        <v>0.666666666666667</v>
      </c>
      <c r="X6" s="56">
        <v>0.6875</v>
      </c>
      <c r="Y6" s="56">
        <v>0.708333333333333</v>
      </c>
      <c r="Z6" s="56">
        <v>0.729166666666667</v>
      </c>
      <c r="AA6" s="56">
        <v>0.75</v>
      </c>
      <c r="AB6" s="56">
        <v>0.770833333333333</v>
      </c>
      <c r="AC6" s="56">
        <v>0.791666666666667</v>
      </c>
      <c r="AD6" s="56">
        <v>0.8125</v>
      </c>
      <c r="AE6" s="56">
        <v>0.833333333333333</v>
      </c>
      <c r="AF6" s="56">
        <v>0.854166666666667</v>
      </c>
      <c r="AG6" s="56">
        <v>0.875</v>
      </c>
      <c r="AH6" s="56">
        <v>0.895833333333333</v>
      </c>
      <c r="AI6" s="56">
        <v>0.916666666666666</v>
      </c>
      <c r="AJ6" s="56">
        <v>0.9375</v>
      </c>
      <c r="AK6" s="56">
        <v>0.958333333333333</v>
      </c>
      <c r="AL6" s="56">
        <v>0.979166666666666</v>
      </c>
      <c r="AM6" s="56">
        <v>1</v>
      </c>
      <c r="AN6" s="56">
        <v>1.02083333333333</v>
      </c>
      <c r="AO6" s="56">
        <v>1.04166666666667</v>
      </c>
      <c r="AP6" s="56">
        <v>1.0625</v>
      </c>
      <c r="AQ6" s="56">
        <v>1.08333333333333</v>
      </c>
      <c r="AR6" s="56">
        <v>1.10416666666667</v>
      </c>
      <c r="AS6" s="56">
        <v>1.125</v>
      </c>
      <c r="AT6" s="56">
        <v>1.14583333333333</v>
      </c>
      <c r="AU6" s="56">
        <v>1.16666666666667</v>
      </c>
      <c r="AV6" s="56">
        <v>1.1875</v>
      </c>
      <c r="AW6" s="56">
        <v>1.20833333333333</v>
      </c>
      <c r="AX6" s="56">
        <v>1.22916666666667</v>
      </c>
      <c r="AY6" s="56">
        <v>1.25</v>
      </c>
      <c r="AZ6" s="56">
        <v>1.27083333333333</v>
      </c>
      <c r="BA6" s="56">
        <v>1.29166666666667</v>
      </c>
    </row>
    <row r="7" spans="1:53" ht="14.25" thickBot="1">
      <c r="A7" s="55" t="str">
        <f>'削減案'!B7</f>
        <v>△△株式会社</v>
      </c>
      <c r="B7" s="113" t="str">
        <f>'削減案'!C7</f>
        <v>○○事業所</v>
      </c>
      <c r="C7" s="129" t="s">
        <v>79</v>
      </c>
      <c r="D7" s="55" t="s">
        <v>37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113"/>
      <c r="U7" s="141"/>
      <c r="V7" s="6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</row>
    <row r="9" spans="3:8" ht="13.5">
      <c r="C9" t="s">
        <v>81</v>
      </c>
      <c r="D9" s="54"/>
      <c r="E9" s="181"/>
      <c r="F9" s="181"/>
      <c r="G9" s="182"/>
      <c r="H9" s="182"/>
    </row>
    <row r="10" spans="3:53" ht="13.5">
      <c r="C10" s="55" t="s">
        <v>78</v>
      </c>
      <c r="D10" s="55" t="s">
        <v>36</v>
      </c>
      <c r="E10" s="56">
        <v>0.2916666666666667</v>
      </c>
      <c r="F10" s="56">
        <v>0.3125</v>
      </c>
      <c r="G10" s="56">
        <v>0.333333333333333</v>
      </c>
      <c r="H10" s="56">
        <v>0.354166666666667</v>
      </c>
      <c r="I10" s="56">
        <v>0.375</v>
      </c>
      <c r="J10" s="56">
        <v>0.395833333333334</v>
      </c>
      <c r="K10" s="56">
        <v>0.416666666666667</v>
      </c>
      <c r="L10" s="56">
        <v>0.4375</v>
      </c>
      <c r="M10" s="56">
        <v>0.458333333333334</v>
      </c>
      <c r="N10" s="56">
        <v>0.479166666666667</v>
      </c>
      <c r="O10" s="56">
        <v>0.5</v>
      </c>
      <c r="P10" s="56">
        <v>0.520833333333333</v>
      </c>
      <c r="Q10" s="56">
        <v>0.541666666666667</v>
      </c>
      <c r="R10" s="56">
        <v>0.5625</v>
      </c>
      <c r="S10" s="56">
        <v>0.583333333333333</v>
      </c>
      <c r="T10" s="56">
        <v>0.604166666666667</v>
      </c>
      <c r="U10" s="56">
        <v>0.625</v>
      </c>
      <c r="V10" s="56">
        <v>0.645833333333333</v>
      </c>
      <c r="W10" s="56">
        <v>0.666666666666667</v>
      </c>
      <c r="X10" s="56">
        <v>0.6875</v>
      </c>
      <c r="Y10" s="56">
        <v>0.708333333333333</v>
      </c>
      <c r="Z10" s="56">
        <v>0.729166666666667</v>
      </c>
      <c r="AA10" s="56">
        <v>0.75</v>
      </c>
      <c r="AB10" s="56">
        <v>0.770833333333333</v>
      </c>
      <c r="AC10" s="56">
        <v>0.791666666666667</v>
      </c>
      <c r="AD10" s="56">
        <v>0.8125</v>
      </c>
      <c r="AE10" s="56">
        <v>0.833333333333333</v>
      </c>
      <c r="AF10" s="56">
        <v>0.854166666666667</v>
      </c>
      <c r="AG10" s="56">
        <v>0.875</v>
      </c>
      <c r="AH10" s="56">
        <v>0.895833333333333</v>
      </c>
      <c r="AI10" s="56">
        <v>0.916666666666666</v>
      </c>
      <c r="AJ10" s="56">
        <v>0.9375</v>
      </c>
      <c r="AK10" s="56">
        <v>0.958333333333333</v>
      </c>
      <c r="AL10" s="56">
        <v>0.979166666666666</v>
      </c>
      <c r="AM10" s="56">
        <v>1</v>
      </c>
      <c r="AN10" s="56">
        <v>1.02083333333333</v>
      </c>
      <c r="AO10" s="56">
        <v>1.04166666666667</v>
      </c>
      <c r="AP10" s="56">
        <v>1.0625</v>
      </c>
      <c r="AQ10" s="56">
        <v>1.08333333333333</v>
      </c>
      <c r="AR10" s="56">
        <v>1.10416666666667</v>
      </c>
      <c r="AS10" s="56">
        <v>1.125</v>
      </c>
      <c r="AT10" s="56">
        <v>1.14583333333333</v>
      </c>
      <c r="AU10" s="56">
        <v>1.16666666666667</v>
      </c>
      <c r="AV10" s="56">
        <v>1.1875</v>
      </c>
      <c r="AW10" s="56">
        <v>1.20833333333333</v>
      </c>
      <c r="AX10" s="56">
        <v>1.22916666666667</v>
      </c>
      <c r="AY10" s="56">
        <v>1.25</v>
      </c>
      <c r="AZ10" s="56">
        <v>1.27083333333333</v>
      </c>
      <c r="BA10" s="56">
        <v>1.29166666666667</v>
      </c>
    </row>
    <row r="11" spans="1:53" ht="13.5">
      <c r="A11" s="55" t="str">
        <f>'削減案'!B7</f>
        <v>△△株式会社</v>
      </c>
      <c r="B11" s="113" t="str">
        <f>'削減案'!C7</f>
        <v>○○事業所</v>
      </c>
      <c r="C11" s="129" t="s">
        <v>79</v>
      </c>
      <c r="D11" s="55" t="s">
        <v>37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</row>
    <row r="12" spans="4:53" ht="13.5"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</row>
    <row r="13" spans="3:8" ht="13.5">
      <c r="C13" t="s">
        <v>82</v>
      </c>
      <c r="D13" s="54"/>
      <c r="E13" s="181"/>
      <c r="F13" s="181"/>
      <c r="G13" s="182"/>
      <c r="H13" s="182"/>
    </row>
    <row r="14" spans="3:53" ht="13.5">
      <c r="C14" s="55" t="s">
        <v>78</v>
      </c>
      <c r="D14" s="55" t="s">
        <v>36</v>
      </c>
      <c r="E14" s="56">
        <v>0.2916666666666667</v>
      </c>
      <c r="F14" s="56">
        <v>0.3125</v>
      </c>
      <c r="G14" s="56">
        <v>0.333333333333333</v>
      </c>
      <c r="H14" s="56">
        <v>0.354166666666667</v>
      </c>
      <c r="I14" s="56">
        <v>0.375</v>
      </c>
      <c r="J14" s="56">
        <v>0.395833333333334</v>
      </c>
      <c r="K14" s="56">
        <v>0.416666666666667</v>
      </c>
      <c r="L14" s="56">
        <v>0.4375</v>
      </c>
      <c r="M14" s="56">
        <v>0.458333333333334</v>
      </c>
      <c r="N14" s="56">
        <v>0.479166666666667</v>
      </c>
      <c r="O14" s="56">
        <v>0.5</v>
      </c>
      <c r="P14" s="56">
        <v>0.520833333333333</v>
      </c>
      <c r="Q14" s="56">
        <v>0.541666666666667</v>
      </c>
      <c r="R14" s="56">
        <v>0.5625</v>
      </c>
      <c r="S14" s="56">
        <v>0.583333333333333</v>
      </c>
      <c r="T14" s="56">
        <v>0.604166666666667</v>
      </c>
      <c r="U14" s="56">
        <v>0.625</v>
      </c>
      <c r="V14" s="56">
        <v>0.645833333333333</v>
      </c>
      <c r="W14" s="56">
        <v>0.666666666666667</v>
      </c>
      <c r="X14" s="56">
        <v>0.6875</v>
      </c>
      <c r="Y14" s="56">
        <v>0.708333333333333</v>
      </c>
      <c r="Z14" s="56">
        <v>0.729166666666667</v>
      </c>
      <c r="AA14" s="56">
        <v>0.75</v>
      </c>
      <c r="AB14" s="56">
        <v>0.770833333333333</v>
      </c>
      <c r="AC14" s="56">
        <v>0.791666666666667</v>
      </c>
      <c r="AD14" s="56">
        <v>0.8125</v>
      </c>
      <c r="AE14" s="56">
        <v>0.833333333333333</v>
      </c>
      <c r="AF14" s="56">
        <v>0.854166666666667</v>
      </c>
      <c r="AG14" s="56">
        <v>0.875</v>
      </c>
      <c r="AH14" s="56">
        <v>0.895833333333333</v>
      </c>
      <c r="AI14" s="56">
        <v>0.916666666666666</v>
      </c>
      <c r="AJ14" s="56">
        <v>0.9375</v>
      </c>
      <c r="AK14" s="56">
        <v>0.958333333333333</v>
      </c>
      <c r="AL14" s="56">
        <v>0.979166666666666</v>
      </c>
      <c r="AM14" s="56">
        <v>1</v>
      </c>
      <c r="AN14" s="56">
        <v>1.02083333333333</v>
      </c>
      <c r="AO14" s="56">
        <v>1.04166666666667</v>
      </c>
      <c r="AP14" s="56">
        <v>1.0625</v>
      </c>
      <c r="AQ14" s="56">
        <v>1.08333333333333</v>
      </c>
      <c r="AR14" s="56">
        <v>1.10416666666667</v>
      </c>
      <c r="AS14" s="56">
        <v>1.125</v>
      </c>
      <c r="AT14" s="56">
        <v>1.14583333333333</v>
      </c>
      <c r="AU14" s="56">
        <v>1.16666666666667</v>
      </c>
      <c r="AV14" s="56">
        <v>1.1875</v>
      </c>
      <c r="AW14" s="56">
        <v>1.20833333333333</v>
      </c>
      <c r="AX14" s="56">
        <v>1.22916666666667</v>
      </c>
      <c r="AY14" s="56">
        <v>1.25</v>
      </c>
      <c r="AZ14" s="56">
        <v>1.27083333333333</v>
      </c>
      <c r="BA14" s="56">
        <v>1.29166666666667</v>
      </c>
    </row>
    <row r="15" spans="1:53" ht="13.5">
      <c r="A15" s="55" t="str">
        <f>'削減案'!B7</f>
        <v>△△株式会社</v>
      </c>
      <c r="B15" s="113" t="str">
        <f>'削減案'!C7</f>
        <v>○○事業所</v>
      </c>
      <c r="C15" s="129" t="s">
        <v>79</v>
      </c>
      <c r="D15" s="55" t="s">
        <v>37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</row>
    <row r="17" spans="3:8" ht="13.5">
      <c r="C17" t="s">
        <v>83</v>
      </c>
      <c r="D17" s="54"/>
      <c r="E17" s="181"/>
      <c r="F17" s="181"/>
      <c r="G17" s="182"/>
      <c r="H17" s="182"/>
    </row>
    <row r="18" spans="3:53" ht="13.5">
      <c r="C18" s="55" t="s">
        <v>78</v>
      </c>
      <c r="D18" s="55" t="s">
        <v>36</v>
      </c>
      <c r="E18" s="56">
        <v>0.2916666666666667</v>
      </c>
      <c r="F18" s="56">
        <v>0.3125</v>
      </c>
      <c r="G18" s="56">
        <v>0.333333333333333</v>
      </c>
      <c r="H18" s="56">
        <v>0.354166666666667</v>
      </c>
      <c r="I18" s="56">
        <v>0.375</v>
      </c>
      <c r="J18" s="56">
        <v>0.395833333333334</v>
      </c>
      <c r="K18" s="56">
        <v>0.416666666666667</v>
      </c>
      <c r="L18" s="56">
        <v>0.4375</v>
      </c>
      <c r="M18" s="56">
        <v>0.458333333333334</v>
      </c>
      <c r="N18" s="56">
        <v>0.479166666666667</v>
      </c>
      <c r="O18" s="56">
        <v>0.5</v>
      </c>
      <c r="P18" s="56">
        <v>0.520833333333333</v>
      </c>
      <c r="Q18" s="56">
        <v>0.541666666666667</v>
      </c>
      <c r="R18" s="56">
        <v>0.5625</v>
      </c>
      <c r="S18" s="56">
        <v>0.583333333333333</v>
      </c>
      <c r="T18" s="56">
        <v>0.604166666666667</v>
      </c>
      <c r="U18" s="56">
        <v>0.625</v>
      </c>
      <c r="V18" s="56">
        <v>0.645833333333333</v>
      </c>
      <c r="W18" s="56">
        <v>0.666666666666667</v>
      </c>
      <c r="X18" s="56">
        <v>0.6875</v>
      </c>
      <c r="Y18" s="56">
        <v>0.708333333333333</v>
      </c>
      <c r="Z18" s="56">
        <v>0.729166666666667</v>
      </c>
      <c r="AA18" s="56">
        <v>0.75</v>
      </c>
      <c r="AB18" s="56">
        <v>0.770833333333333</v>
      </c>
      <c r="AC18" s="56">
        <v>0.791666666666667</v>
      </c>
      <c r="AD18" s="56">
        <v>0.8125</v>
      </c>
      <c r="AE18" s="56">
        <v>0.833333333333333</v>
      </c>
      <c r="AF18" s="56">
        <v>0.854166666666667</v>
      </c>
      <c r="AG18" s="56">
        <v>0.875</v>
      </c>
      <c r="AH18" s="56">
        <v>0.895833333333333</v>
      </c>
      <c r="AI18" s="56">
        <v>0.916666666666666</v>
      </c>
      <c r="AJ18" s="56">
        <v>0.9375</v>
      </c>
      <c r="AK18" s="56">
        <v>0.958333333333333</v>
      </c>
      <c r="AL18" s="56">
        <v>0.979166666666666</v>
      </c>
      <c r="AM18" s="56">
        <v>1</v>
      </c>
      <c r="AN18" s="56">
        <v>1.02083333333333</v>
      </c>
      <c r="AO18" s="56">
        <v>1.04166666666667</v>
      </c>
      <c r="AP18" s="56">
        <v>1.0625</v>
      </c>
      <c r="AQ18" s="56">
        <v>1.08333333333333</v>
      </c>
      <c r="AR18" s="56">
        <v>1.10416666666667</v>
      </c>
      <c r="AS18" s="56">
        <v>1.125</v>
      </c>
      <c r="AT18" s="56">
        <v>1.14583333333333</v>
      </c>
      <c r="AU18" s="56">
        <v>1.16666666666667</v>
      </c>
      <c r="AV18" s="56">
        <v>1.1875</v>
      </c>
      <c r="AW18" s="56">
        <v>1.20833333333333</v>
      </c>
      <c r="AX18" s="56">
        <v>1.22916666666667</v>
      </c>
      <c r="AY18" s="56">
        <v>1.25</v>
      </c>
      <c r="AZ18" s="56">
        <v>1.27083333333333</v>
      </c>
      <c r="BA18" s="56">
        <v>1.29166666666667</v>
      </c>
    </row>
    <row r="19" spans="1:53" ht="13.5">
      <c r="A19" s="55" t="str">
        <f>'削減案'!B7</f>
        <v>△△株式会社</v>
      </c>
      <c r="B19" s="113" t="str">
        <f>'削減案'!C7</f>
        <v>○○事業所</v>
      </c>
      <c r="C19" s="129" t="s">
        <v>79</v>
      </c>
      <c r="D19" s="55" t="s">
        <v>37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</row>
    <row r="20" spans="4:53" ht="13.5"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</row>
    <row r="21" spans="3:8" ht="13.5">
      <c r="C21" t="s">
        <v>84</v>
      </c>
      <c r="D21" s="54"/>
      <c r="E21" s="181"/>
      <c r="F21" s="181"/>
      <c r="G21" s="182"/>
      <c r="H21" s="182"/>
    </row>
    <row r="22" spans="3:53" ht="13.5">
      <c r="C22" s="55" t="s">
        <v>78</v>
      </c>
      <c r="D22" s="55" t="s">
        <v>36</v>
      </c>
      <c r="E22" s="56">
        <v>0.2916666666666667</v>
      </c>
      <c r="F22" s="56">
        <v>0.3125</v>
      </c>
      <c r="G22" s="56">
        <v>0.333333333333333</v>
      </c>
      <c r="H22" s="56">
        <v>0.354166666666667</v>
      </c>
      <c r="I22" s="56">
        <v>0.375</v>
      </c>
      <c r="J22" s="56">
        <v>0.395833333333334</v>
      </c>
      <c r="K22" s="56">
        <v>0.416666666666667</v>
      </c>
      <c r="L22" s="56">
        <v>0.4375</v>
      </c>
      <c r="M22" s="56">
        <v>0.458333333333334</v>
      </c>
      <c r="N22" s="56">
        <v>0.479166666666667</v>
      </c>
      <c r="O22" s="56">
        <v>0.5</v>
      </c>
      <c r="P22" s="56">
        <v>0.520833333333333</v>
      </c>
      <c r="Q22" s="56">
        <v>0.541666666666667</v>
      </c>
      <c r="R22" s="56">
        <v>0.5625</v>
      </c>
      <c r="S22" s="56">
        <v>0.583333333333333</v>
      </c>
      <c r="T22" s="56">
        <v>0.604166666666667</v>
      </c>
      <c r="U22" s="56">
        <v>0.625</v>
      </c>
      <c r="V22" s="56">
        <v>0.645833333333333</v>
      </c>
      <c r="W22" s="56">
        <v>0.666666666666667</v>
      </c>
      <c r="X22" s="56">
        <v>0.6875</v>
      </c>
      <c r="Y22" s="56">
        <v>0.708333333333333</v>
      </c>
      <c r="Z22" s="56">
        <v>0.729166666666667</v>
      </c>
      <c r="AA22" s="56">
        <v>0.75</v>
      </c>
      <c r="AB22" s="56">
        <v>0.770833333333333</v>
      </c>
      <c r="AC22" s="56">
        <v>0.791666666666667</v>
      </c>
      <c r="AD22" s="56">
        <v>0.8125</v>
      </c>
      <c r="AE22" s="56">
        <v>0.833333333333333</v>
      </c>
      <c r="AF22" s="56">
        <v>0.854166666666667</v>
      </c>
      <c r="AG22" s="56">
        <v>0.875</v>
      </c>
      <c r="AH22" s="56">
        <v>0.895833333333333</v>
      </c>
      <c r="AI22" s="56">
        <v>0.916666666666666</v>
      </c>
      <c r="AJ22" s="56">
        <v>0.9375</v>
      </c>
      <c r="AK22" s="56">
        <v>0.958333333333333</v>
      </c>
      <c r="AL22" s="56">
        <v>0.979166666666666</v>
      </c>
      <c r="AM22" s="56">
        <v>1</v>
      </c>
      <c r="AN22" s="56">
        <v>1.02083333333333</v>
      </c>
      <c r="AO22" s="56">
        <v>1.04166666666667</v>
      </c>
      <c r="AP22" s="56">
        <v>1.0625</v>
      </c>
      <c r="AQ22" s="56">
        <v>1.08333333333333</v>
      </c>
      <c r="AR22" s="56">
        <v>1.10416666666667</v>
      </c>
      <c r="AS22" s="56">
        <v>1.125</v>
      </c>
      <c r="AT22" s="56">
        <v>1.14583333333333</v>
      </c>
      <c r="AU22" s="56">
        <v>1.16666666666667</v>
      </c>
      <c r="AV22" s="56">
        <v>1.1875</v>
      </c>
      <c r="AW22" s="56">
        <v>1.20833333333333</v>
      </c>
      <c r="AX22" s="56">
        <v>1.22916666666667</v>
      </c>
      <c r="AY22" s="56">
        <v>1.25</v>
      </c>
      <c r="AZ22" s="56">
        <v>1.27083333333333</v>
      </c>
      <c r="BA22" s="56">
        <v>1.29166666666667</v>
      </c>
    </row>
    <row r="23" spans="1:53" ht="13.5">
      <c r="A23" s="55" t="str">
        <f>'削減案'!B7</f>
        <v>△△株式会社</v>
      </c>
      <c r="B23" s="113" t="str">
        <f>'削減案'!C7</f>
        <v>○○事業所</v>
      </c>
      <c r="C23" s="129" t="s">
        <v>79</v>
      </c>
      <c r="D23" s="55" t="s">
        <v>37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</row>
    <row r="24" spans="4:53" ht="13.5"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</row>
    <row r="25" spans="3:8" ht="13.5">
      <c r="C25" t="s">
        <v>85</v>
      </c>
      <c r="D25" s="54"/>
      <c r="E25" s="181"/>
      <c r="F25" s="181"/>
      <c r="G25" s="182"/>
      <c r="H25" s="182"/>
    </row>
    <row r="26" spans="3:53" ht="13.5">
      <c r="C26" s="55" t="s">
        <v>78</v>
      </c>
      <c r="D26" s="55" t="s">
        <v>36</v>
      </c>
      <c r="E26" s="56">
        <v>0.2916666666666667</v>
      </c>
      <c r="F26" s="56">
        <v>0.3125</v>
      </c>
      <c r="G26" s="56">
        <v>0.333333333333333</v>
      </c>
      <c r="H26" s="56">
        <v>0.354166666666667</v>
      </c>
      <c r="I26" s="56">
        <v>0.375</v>
      </c>
      <c r="J26" s="56">
        <v>0.395833333333334</v>
      </c>
      <c r="K26" s="56">
        <v>0.416666666666667</v>
      </c>
      <c r="L26" s="56">
        <v>0.4375</v>
      </c>
      <c r="M26" s="56">
        <v>0.458333333333334</v>
      </c>
      <c r="N26" s="56">
        <v>0.479166666666667</v>
      </c>
      <c r="O26" s="56">
        <v>0.5</v>
      </c>
      <c r="P26" s="56">
        <v>0.520833333333333</v>
      </c>
      <c r="Q26" s="56">
        <v>0.541666666666667</v>
      </c>
      <c r="R26" s="56">
        <v>0.5625</v>
      </c>
      <c r="S26" s="56">
        <v>0.583333333333333</v>
      </c>
      <c r="T26" s="56">
        <v>0.604166666666667</v>
      </c>
      <c r="U26" s="56">
        <v>0.625</v>
      </c>
      <c r="V26" s="56">
        <v>0.645833333333333</v>
      </c>
      <c r="W26" s="56">
        <v>0.666666666666667</v>
      </c>
      <c r="X26" s="56">
        <v>0.6875</v>
      </c>
      <c r="Y26" s="56">
        <v>0.708333333333333</v>
      </c>
      <c r="Z26" s="56">
        <v>0.729166666666667</v>
      </c>
      <c r="AA26" s="56">
        <v>0.75</v>
      </c>
      <c r="AB26" s="56">
        <v>0.770833333333333</v>
      </c>
      <c r="AC26" s="56">
        <v>0.791666666666667</v>
      </c>
      <c r="AD26" s="56">
        <v>0.8125</v>
      </c>
      <c r="AE26" s="56">
        <v>0.833333333333333</v>
      </c>
      <c r="AF26" s="56">
        <v>0.854166666666667</v>
      </c>
      <c r="AG26" s="56">
        <v>0.875</v>
      </c>
      <c r="AH26" s="56">
        <v>0.895833333333333</v>
      </c>
      <c r="AI26" s="56">
        <v>0.916666666666666</v>
      </c>
      <c r="AJ26" s="56">
        <v>0.9375</v>
      </c>
      <c r="AK26" s="56">
        <v>0.958333333333333</v>
      </c>
      <c r="AL26" s="56">
        <v>0.979166666666666</v>
      </c>
      <c r="AM26" s="56">
        <v>1</v>
      </c>
      <c r="AN26" s="56">
        <v>1.02083333333333</v>
      </c>
      <c r="AO26" s="56">
        <v>1.04166666666667</v>
      </c>
      <c r="AP26" s="56">
        <v>1.0625</v>
      </c>
      <c r="AQ26" s="56">
        <v>1.08333333333333</v>
      </c>
      <c r="AR26" s="56">
        <v>1.10416666666667</v>
      </c>
      <c r="AS26" s="56">
        <v>1.125</v>
      </c>
      <c r="AT26" s="56">
        <v>1.14583333333333</v>
      </c>
      <c r="AU26" s="56">
        <v>1.16666666666667</v>
      </c>
      <c r="AV26" s="56">
        <v>1.1875</v>
      </c>
      <c r="AW26" s="56">
        <v>1.20833333333333</v>
      </c>
      <c r="AX26" s="56">
        <v>1.22916666666667</v>
      </c>
      <c r="AY26" s="56">
        <v>1.25</v>
      </c>
      <c r="AZ26" s="56">
        <v>1.27083333333333</v>
      </c>
      <c r="BA26" s="56">
        <v>1.29166666666667</v>
      </c>
    </row>
    <row r="27" spans="1:53" ht="13.5">
      <c r="A27" s="55" t="str">
        <f>'削減案'!B7</f>
        <v>△△株式会社</v>
      </c>
      <c r="B27" s="113" t="str">
        <f>'削減案'!C7</f>
        <v>○○事業所</v>
      </c>
      <c r="C27" s="129" t="s">
        <v>79</v>
      </c>
      <c r="D27" s="55" t="s">
        <v>37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</row>
    <row r="28" spans="4:53" ht="13.5"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</row>
    <row r="29" spans="3:8" ht="13.5">
      <c r="C29" t="s">
        <v>86</v>
      </c>
      <c r="D29" s="54"/>
      <c r="E29" s="181"/>
      <c r="F29" s="181"/>
      <c r="G29" s="182"/>
      <c r="H29" s="182"/>
    </row>
    <row r="30" spans="3:53" ht="13.5">
      <c r="C30" s="55" t="s">
        <v>78</v>
      </c>
      <c r="D30" s="55" t="s">
        <v>36</v>
      </c>
      <c r="E30" s="56">
        <v>0.2916666666666667</v>
      </c>
      <c r="F30" s="56">
        <v>0.3125</v>
      </c>
      <c r="G30" s="56">
        <v>0.333333333333333</v>
      </c>
      <c r="H30" s="56">
        <v>0.354166666666667</v>
      </c>
      <c r="I30" s="56">
        <v>0.375</v>
      </c>
      <c r="J30" s="56">
        <v>0.395833333333334</v>
      </c>
      <c r="K30" s="56">
        <v>0.416666666666667</v>
      </c>
      <c r="L30" s="56">
        <v>0.4375</v>
      </c>
      <c r="M30" s="56">
        <v>0.458333333333334</v>
      </c>
      <c r="N30" s="56">
        <v>0.479166666666667</v>
      </c>
      <c r="O30" s="56">
        <v>0.5</v>
      </c>
      <c r="P30" s="56">
        <v>0.520833333333333</v>
      </c>
      <c r="Q30" s="56">
        <v>0.541666666666667</v>
      </c>
      <c r="R30" s="56">
        <v>0.5625</v>
      </c>
      <c r="S30" s="56">
        <v>0.583333333333333</v>
      </c>
      <c r="T30" s="56">
        <v>0.604166666666667</v>
      </c>
      <c r="U30" s="56">
        <v>0.625</v>
      </c>
      <c r="V30" s="56">
        <v>0.645833333333333</v>
      </c>
      <c r="W30" s="56">
        <v>0.666666666666667</v>
      </c>
      <c r="X30" s="56">
        <v>0.6875</v>
      </c>
      <c r="Y30" s="56">
        <v>0.708333333333333</v>
      </c>
      <c r="Z30" s="56">
        <v>0.729166666666667</v>
      </c>
      <c r="AA30" s="56">
        <v>0.75</v>
      </c>
      <c r="AB30" s="56">
        <v>0.770833333333333</v>
      </c>
      <c r="AC30" s="56">
        <v>0.791666666666667</v>
      </c>
      <c r="AD30" s="56">
        <v>0.8125</v>
      </c>
      <c r="AE30" s="56">
        <v>0.833333333333333</v>
      </c>
      <c r="AF30" s="56">
        <v>0.854166666666667</v>
      </c>
      <c r="AG30" s="56">
        <v>0.875</v>
      </c>
      <c r="AH30" s="56">
        <v>0.895833333333333</v>
      </c>
      <c r="AI30" s="56">
        <v>0.916666666666666</v>
      </c>
      <c r="AJ30" s="56">
        <v>0.9375</v>
      </c>
      <c r="AK30" s="56">
        <v>0.958333333333333</v>
      </c>
      <c r="AL30" s="56">
        <v>0.979166666666666</v>
      </c>
      <c r="AM30" s="56">
        <v>1</v>
      </c>
      <c r="AN30" s="56">
        <v>1.02083333333333</v>
      </c>
      <c r="AO30" s="56">
        <v>1.04166666666667</v>
      </c>
      <c r="AP30" s="56">
        <v>1.0625</v>
      </c>
      <c r="AQ30" s="56">
        <v>1.08333333333333</v>
      </c>
      <c r="AR30" s="56">
        <v>1.10416666666667</v>
      </c>
      <c r="AS30" s="56">
        <v>1.125</v>
      </c>
      <c r="AT30" s="56">
        <v>1.14583333333333</v>
      </c>
      <c r="AU30" s="56">
        <v>1.16666666666667</v>
      </c>
      <c r="AV30" s="56">
        <v>1.1875</v>
      </c>
      <c r="AW30" s="56">
        <v>1.20833333333333</v>
      </c>
      <c r="AX30" s="56">
        <v>1.22916666666667</v>
      </c>
      <c r="AY30" s="56">
        <v>1.25</v>
      </c>
      <c r="AZ30" s="56">
        <v>1.27083333333333</v>
      </c>
      <c r="BA30" s="56">
        <v>1.29166666666667</v>
      </c>
    </row>
    <row r="31" spans="1:53" ht="13.5">
      <c r="A31" s="55" t="str">
        <f>'削減案'!B7</f>
        <v>△△株式会社</v>
      </c>
      <c r="B31" s="113" t="str">
        <f>'削減案'!C7</f>
        <v>○○事業所</v>
      </c>
      <c r="C31" s="129" t="s">
        <v>56</v>
      </c>
      <c r="D31" s="55" t="s">
        <v>37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</row>
    <row r="32" spans="4:53" ht="13.5"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</row>
  </sheetData>
  <sheetProtection/>
  <mergeCells count="14">
    <mergeCell ref="E25:F25"/>
    <mergeCell ref="E29:F29"/>
    <mergeCell ref="G9:H9"/>
    <mergeCell ref="G13:H13"/>
    <mergeCell ref="G17:H17"/>
    <mergeCell ref="G21:H21"/>
    <mergeCell ref="G25:H25"/>
    <mergeCell ref="G29:H29"/>
    <mergeCell ref="D3:R3"/>
    <mergeCell ref="E5:F5"/>
    <mergeCell ref="E9:F9"/>
    <mergeCell ref="E13:F13"/>
    <mergeCell ref="E17:F17"/>
    <mergeCell ref="E21:F21"/>
  </mergeCells>
  <dataValidations count="1">
    <dataValidation type="list" allowBlank="1" showInputMessage="1" showErrorMessage="1" sqref="G5 G9 G13 G17 G21 G25 G29 C7 C11 C15 C19 C23 C27 C31">
      <formula1>"フル操業,一部操業,休業日"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40" r:id="rId1"/>
  <headerFooter>
    <oddHeader>&amp;R機密性２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A46"/>
  <sheetViews>
    <sheetView view="pageBreakPreview" zoomScale="60" zoomScaleNormal="85" workbookViewId="0" topLeftCell="A1">
      <selection activeCell="A9" sqref="A9"/>
    </sheetView>
  </sheetViews>
  <sheetFormatPr defaultColWidth="9.140625" defaultRowHeight="15"/>
  <cols>
    <col min="1" max="1" width="12.57421875" style="0" customWidth="1"/>
    <col min="2" max="3" width="10.8515625" style="0" customWidth="1"/>
    <col min="4" max="4" width="13.140625" style="0" customWidth="1"/>
    <col min="5" max="53" width="5.57421875" style="0" customWidth="1"/>
  </cols>
  <sheetData>
    <row r="2" spans="1:9" ht="13.5">
      <c r="A2" s="57" t="s">
        <v>44</v>
      </c>
      <c r="B2" s="54"/>
      <c r="C2" s="54"/>
      <c r="D2" s="54"/>
      <c r="E2" s="54"/>
      <c r="F2" s="54"/>
      <c r="G2" s="54"/>
      <c r="H2" s="54"/>
      <c r="I2" s="54"/>
    </row>
    <row r="3" spans="1:16" ht="36.75" customHeight="1">
      <c r="A3" s="180" t="s">
        <v>59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4:10" ht="13.5">
      <c r="D4" s="54"/>
      <c r="E4" s="53"/>
      <c r="F4" s="53"/>
      <c r="G4" s="54"/>
      <c r="H4" s="53"/>
      <c r="I4" s="53"/>
      <c r="J4" s="54"/>
    </row>
    <row r="5" spans="3:8" ht="13.5">
      <c r="C5" t="s">
        <v>80</v>
      </c>
      <c r="D5" s="54"/>
      <c r="E5" s="181"/>
      <c r="F5" s="181"/>
      <c r="G5" s="128"/>
      <c r="H5" s="128"/>
    </row>
    <row r="6" spans="3:53" ht="13.5">
      <c r="C6" s="131" t="s">
        <v>78</v>
      </c>
      <c r="D6" s="55" t="s">
        <v>36</v>
      </c>
      <c r="E6" s="56">
        <v>0.2916666666666667</v>
      </c>
      <c r="F6" s="56">
        <v>0.3125</v>
      </c>
      <c r="G6" s="56">
        <v>0.333333333333333</v>
      </c>
      <c r="H6" s="56">
        <v>0.354166666666667</v>
      </c>
      <c r="I6" s="56">
        <v>0.375</v>
      </c>
      <c r="J6" s="56">
        <v>0.395833333333334</v>
      </c>
      <c r="K6" s="56">
        <v>0.416666666666667</v>
      </c>
      <c r="L6" s="56">
        <v>0.4375</v>
      </c>
      <c r="M6" s="56">
        <v>0.458333333333334</v>
      </c>
      <c r="N6" s="56">
        <v>0.479166666666667</v>
      </c>
      <c r="O6" s="56">
        <v>0.5</v>
      </c>
      <c r="P6" s="56">
        <v>0.520833333333333</v>
      </c>
      <c r="Q6" s="56">
        <v>0.541666666666667</v>
      </c>
      <c r="R6" s="56">
        <v>0.5625</v>
      </c>
      <c r="S6" s="56">
        <v>0.583333333333333</v>
      </c>
      <c r="T6" s="56">
        <v>0.604166666666667</v>
      </c>
      <c r="U6" s="56">
        <v>0.625</v>
      </c>
      <c r="V6" s="56">
        <v>0.645833333333333</v>
      </c>
      <c r="W6" s="56">
        <v>0.666666666666667</v>
      </c>
      <c r="X6" s="56">
        <v>0.6875</v>
      </c>
      <c r="Y6" s="56">
        <v>0.708333333333333</v>
      </c>
      <c r="Z6" s="56">
        <v>0.729166666666667</v>
      </c>
      <c r="AA6" s="56">
        <v>0.75</v>
      </c>
      <c r="AB6" s="56">
        <v>0.770833333333333</v>
      </c>
      <c r="AC6" s="56">
        <v>0.791666666666667</v>
      </c>
      <c r="AD6" s="56">
        <v>0.8125</v>
      </c>
      <c r="AE6" s="56">
        <v>0.833333333333333</v>
      </c>
      <c r="AF6" s="56">
        <v>0.854166666666667</v>
      </c>
      <c r="AG6" s="56">
        <v>0.875</v>
      </c>
      <c r="AH6" s="56">
        <v>0.895833333333333</v>
      </c>
      <c r="AI6" s="56">
        <v>0.916666666666666</v>
      </c>
      <c r="AJ6" s="56">
        <v>0.9375</v>
      </c>
      <c r="AK6" s="56">
        <v>0.958333333333333</v>
      </c>
      <c r="AL6" s="56">
        <v>0.979166666666666</v>
      </c>
      <c r="AM6" s="56">
        <v>1</v>
      </c>
      <c r="AN6" s="56">
        <v>1.02083333333333</v>
      </c>
      <c r="AO6" s="56">
        <v>1.04166666666667</v>
      </c>
      <c r="AP6" s="56">
        <v>1.0625</v>
      </c>
      <c r="AQ6" s="56">
        <v>1.08333333333333</v>
      </c>
      <c r="AR6" s="56">
        <v>1.10416666666667</v>
      </c>
      <c r="AS6" s="56">
        <v>1.125</v>
      </c>
      <c r="AT6" s="56">
        <v>1.14583333333333</v>
      </c>
      <c r="AU6" s="56">
        <v>1.16666666666667</v>
      </c>
      <c r="AV6" s="56">
        <v>1.1875</v>
      </c>
      <c r="AW6" s="56">
        <v>1.20833333333333</v>
      </c>
      <c r="AX6" s="56">
        <v>1.22916666666667</v>
      </c>
      <c r="AY6" s="56">
        <v>1.25</v>
      </c>
      <c r="AZ6" s="56">
        <v>1.27083333333333</v>
      </c>
      <c r="BA6" s="56">
        <v>1.29166666666667</v>
      </c>
    </row>
    <row r="7" spans="3:53" ht="13.5">
      <c r="C7" s="130"/>
      <c r="D7" s="55" t="s">
        <v>58</v>
      </c>
      <c r="E7" s="111">
        <f>E8+E9</f>
        <v>0</v>
      </c>
      <c r="F7" s="111">
        <f aca="true" t="shared" si="0" ref="F7:BA7">F8+F9</f>
        <v>0</v>
      </c>
      <c r="G7" s="111">
        <f t="shared" si="0"/>
        <v>0</v>
      </c>
      <c r="H7" s="111">
        <f t="shared" si="0"/>
        <v>0</v>
      </c>
      <c r="I7" s="111">
        <f t="shared" si="0"/>
        <v>0</v>
      </c>
      <c r="J7" s="111">
        <f t="shared" si="0"/>
        <v>0</v>
      </c>
      <c r="K7" s="111">
        <f t="shared" si="0"/>
        <v>0</v>
      </c>
      <c r="L7" s="111">
        <f t="shared" si="0"/>
        <v>0</v>
      </c>
      <c r="M7" s="111">
        <f t="shared" si="0"/>
        <v>0</v>
      </c>
      <c r="N7" s="111">
        <f t="shared" si="0"/>
        <v>0</v>
      </c>
      <c r="O7" s="111">
        <f t="shared" si="0"/>
        <v>0</v>
      </c>
      <c r="P7" s="111">
        <f t="shared" si="0"/>
        <v>0</v>
      </c>
      <c r="Q7" s="111">
        <f t="shared" si="0"/>
        <v>0</v>
      </c>
      <c r="R7" s="111">
        <f t="shared" si="0"/>
        <v>0</v>
      </c>
      <c r="S7" s="111">
        <f t="shared" si="0"/>
        <v>0</v>
      </c>
      <c r="T7" s="111">
        <f t="shared" si="0"/>
        <v>0</v>
      </c>
      <c r="U7" s="111">
        <f t="shared" si="0"/>
        <v>0</v>
      </c>
      <c r="V7" s="111">
        <f t="shared" si="0"/>
        <v>0</v>
      </c>
      <c r="W7" s="111">
        <f t="shared" si="0"/>
        <v>0</v>
      </c>
      <c r="X7" s="111">
        <f t="shared" si="0"/>
        <v>0</v>
      </c>
      <c r="Y7" s="111">
        <f t="shared" si="0"/>
        <v>0</v>
      </c>
      <c r="Z7" s="111">
        <f t="shared" si="0"/>
        <v>0</v>
      </c>
      <c r="AA7" s="111">
        <f t="shared" si="0"/>
        <v>0</v>
      </c>
      <c r="AB7" s="111">
        <f t="shared" si="0"/>
        <v>0</v>
      </c>
      <c r="AC7" s="111">
        <f t="shared" si="0"/>
        <v>0</v>
      </c>
      <c r="AD7" s="111">
        <f t="shared" si="0"/>
        <v>0</v>
      </c>
      <c r="AE7" s="111">
        <f t="shared" si="0"/>
        <v>0</v>
      </c>
      <c r="AF7" s="111">
        <f t="shared" si="0"/>
        <v>0</v>
      </c>
      <c r="AG7" s="111">
        <f t="shared" si="0"/>
        <v>0</v>
      </c>
      <c r="AH7" s="111">
        <f t="shared" si="0"/>
        <v>0</v>
      </c>
      <c r="AI7" s="111">
        <f t="shared" si="0"/>
        <v>0</v>
      </c>
      <c r="AJ7" s="111">
        <f t="shared" si="0"/>
        <v>0</v>
      </c>
      <c r="AK7" s="111">
        <f t="shared" si="0"/>
        <v>0</v>
      </c>
      <c r="AL7" s="111">
        <f t="shared" si="0"/>
        <v>0</v>
      </c>
      <c r="AM7" s="111">
        <f t="shared" si="0"/>
        <v>0</v>
      </c>
      <c r="AN7" s="111">
        <f t="shared" si="0"/>
        <v>0</v>
      </c>
      <c r="AO7" s="111">
        <f t="shared" si="0"/>
        <v>0</v>
      </c>
      <c r="AP7" s="111">
        <f t="shared" si="0"/>
        <v>0</v>
      </c>
      <c r="AQ7" s="111">
        <f t="shared" si="0"/>
        <v>0</v>
      </c>
      <c r="AR7" s="111">
        <f t="shared" si="0"/>
        <v>0</v>
      </c>
      <c r="AS7" s="111">
        <f t="shared" si="0"/>
        <v>0</v>
      </c>
      <c r="AT7" s="111">
        <f t="shared" si="0"/>
        <v>0</v>
      </c>
      <c r="AU7" s="111">
        <f t="shared" si="0"/>
        <v>0</v>
      </c>
      <c r="AV7" s="111">
        <f t="shared" si="0"/>
        <v>0</v>
      </c>
      <c r="AW7" s="111">
        <f t="shared" si="0"/>
        <v>0</v>
      </c>
      <c r="AX7" s="111">
        <f t="shared" si="0"/>
        <v>0</v>
      </c>
      <c r="AY7" s="111">
        <f t="shared" si="0"/>
        <v>0</v>
      </c>
      <c r="AZ7" s="111">
        <f t="shared" si="0"/>
        <v>0</v>
      </c>
      <c r="BA7" s="111">
        <f t="shared" si="0"/>
        <v>0</v>
      </c>
    </row>
    <row r="8" spans="1:53" ht="13.5">
      <c r="A8" s="55" t="str">
        <f>'削減案'!B17</f>
        <v>△△株式会社</v>
      </c>
      <c r="B8" s="55" t="str">
        <f>'削減案'!C17</f>
        <v>○○事業所</v>
      </c>
      <c r="C8" s="128" t="s">
        <v>79</v>
      </c>
      <c r="D8" s="55" t="s">
        <v>37</v>
      </c>
      <c r="E8" s="112"/>
      <c r="F8" s="112"/>
      <c r="G8" s="112"/>
      <c r="H8" s="112"/>
      <c r="I8" s="112"/>
      <c r="J8" s="112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</row>
    <row r="9" spans="1:53" ht="13.5">
      <c r="A9" s="55" t="str">
        <f>'削減案'!B18</f>
        <v>△△株式会社</v>
      </c>
      <c r="B9" s="55" t="str">
        <f>'削減案'!C18</f>
        <v>××事業所</v>
      </c>
      <c r="C9" s="128" t="s">
        <v>57</v>
      </c>
      <c r="D9" s="113" t="s">
        <v>37</v>
      </c>
      <c r="E9" s="78"/>
      <c r="F9" s="78"/>
      <c r="G9" s="78"/>
      <c r="H9" s="78"/>
      <c r="I9" s="78"/>
      <c r="J9" s="78"/>
      <c r="K9" s="6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</row>
    <row r="10" spans="1:53" ht="13.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</row>
    <row r="11" spans="3:8" ht="13.5">
      <c r="C11" s="133" t="s">
        <v>81</v>
      </c>
      <c r="D11" s="54"/>
      <c r="E11" s="181"/>
      <c r="F11" s="181"/>
      <c r="G11" s="182"/>
      <c r="H11" s="182"/>
    </row>
    <row r="12" spans="3:53" ht="13.5">
      <c r="C12" s="131" t="s">
        <v>78</v>
      </c>
      <c r="D12" s="55" t="s">
        <v>36</v>
      </c>
      <c r="E12" s="56">
        <v>0.2916666666666667</v>
      </c>
      <c r="F12" s="56">
        <v>0.3125</v>
      </c>
      <c r="G12" s="56">
        <v>0.333333333333333</v>
      </c>
      <c r="H12" s="56">
        <v>0.354166666666667</v>
      </c>
      <c r="I12" s="56">
        <v>0.375</v>
      </c>
      <c r="J12" s="56">
        <v>0.395833333333334</v>
      </c>
      <c r="K12" s="56">
        <v>0.416666666666667</v>
      </c>
      <c r="L12" s="56">
        <v>0.4375</v>
      </c>
      <c r="M12" s="56">
        <v>0.458333333333334</v>
      </c>
      <c r="N12" s="56">
        <v>0.479166666666667</v>
      </c>
      <c r="O12" s="56">
        <v>0.5</v>
      </c>
      <c r="P12" s="56">
        <v>0.520833333333333</v>
      </c>
      <c r="Q12" s="56">
        <v>0.541666666666667</v>
      </c>
      <c r="R12" s="56">
        <v>0.5625</v>
      </c>
      <c r="S12" s="56">
        <v>0.583333333333333</v>
      </c>
      <c r="T12" s="56">
        <v>0.604166666666667</v>
      </c>
      <c r="U12" s="56">
        <v>0.625</v>
      </c>
      <c r="V12" s="56">
        <v>0.645833333333333</v>
      </c>
      <c r="W12" s="56">
        <v>0.666666666666667</v>
      </c>
      <c r="X12" s="56">
        <v>0.6875</v>
      </c>
      <c r="Y12" s="56">
        <v>0.708333333333333</v>
      </c>
      <c r="Z12" s="56">
        <v>0.729166666666667</v>
      </c>
      <c r="AA12" s="56">
        <v>0.75</v>
      </c>
      <c r="AB12" s="56">
        <v>0.770833333333333</v>
      </c>
      <c r="AC12" s="56">
        <v>0.791666666666667</v>
      </c>
      <c r="AD12" s="56">
        <v>0.8125</v>
      </c>
      <c r="AE12" s="56">
        <v>0.833333333333333</v>
      </c>
      <c r="AF12" s="56">
        <v>0.854166666666667</v>
      </c>
      <c r="AG12" s="56">
        <v>0.875</v>
      </c>
      <c r="AH12" s="56">
        <v>0.895833333333333</v>
      </c>
      <c r="AI12" s="56">
        <v>0.916666666666666</v>
      </c>
      <c r="AJ12" s="56">
        <v>0.9375</v>
      </c>
      <c r="AK12" s="56">
        <v>0.958333333333333</v>
      </c>
      <c r="AL12" s="56">
        <v>0.979166666666666</v>
      </c>
      <c r="AM12" s="56">
        <v>1</v>
      </c>
      <c r="AN12" s="56">
        <v>1.02083333333333</v>
      </c>
      <c r="AO12" s="56">
        <v>1.04166666666667</v>
      </c>
      <c r="AP12" s="56">
        <v>1.0625</v>
      </c>
      <c r="AQ12" s="56">
        <v>1.08333333333333</v>
      </c>
      <c r="AR12" s="56">
        <v>1.10416666666667</v>
      </c>
      <c r="AS12" s="56">
        <v>1.125</v>
      </c>
      <c r="AT12" s="56">
        <v>1.14583333333333</v>
      </c>
      <c r="AU12" s="56">
        <v>1.16666666666667</v>
      </c>
      <c r="AV12" s="56">
        <v>1.1875</v>
      </c>
      <c r="AW12" s="56">
        <v>1.20833333333333</v>
      </c>
      <c r="AX12" s="56">
        <v>1.22916666666667</v>
      </c>
      <c r="AY12" s="56">
        <v>1.25</v>
      </c>
      <c r="AZ12" s="56">
        <v>1.27083333333333</v>
      </c>
      <c r="BA12" s="56">
        <v>1.29166666666667</v>
      </c>
    </row>
    <row r="13" spans="3:53" ht="13.5">
      <c r="C13" s="132"/>
      <c r="D13" s="55" t="s">
        <v>58</v>
      </c>
      <c r="E13" s="111">
        <f aca="true" t="shared" si="1" ref="E13:AJ13">E14+E15</f>
        <v>0</v>
      </c>
      <c r="F13" s="111">
        <f t="shared" si="1"/>
        <v>0</v>
      </c>
      <c r="G13" s="111">
        <f t="shared" si="1"/>
        <v>0</v>
      </c>
      <c r="H13" s="111">
        <f t="shared" si="1"/>
        <v>0</v>
      </c>
      <c r="I13" s="111">
        <f t="shared" si="1"/>
        <v>0</v>
      </c>
      <c r="J13" s="111">
        <f t="shared" si="1"/>
        <v>0</v>
      </c>
      <c r="K13" s="111">
        <f t="shared" si="1"/>
        <v>0</v>
      </c>
      <c r="L13" s="111">
        <f t="shared" si="1"/>
        <v>0</v>
      </c>
      <c r="M13" s="111">
        <f t="shared" si="1"/>
        <v>0</v>
      </c>
      <c r="N13" s="111">
        <f t="shared" si="1"/>
        <v>0</v>
      </c>
      <c r="O13" s="111">
        <f t="shared" si="1"/>
        <v>0</v>
      </c>
      <c r="P13" s="111">
        <f t="shared" si="1"/>
        <v>0</v>
      </c>
      <c r="Q13" s="111">
        <f t="shared" si="1"/>
        <v>0</v>
      </c>
      <c r="R13" s="111">
        <f t="shared" si="1"/>
        <v>0</v>
      </c>
      <c r="S13" s="111">
        <f t="shared" si="1"/>
        <v>0</v>
      </c>
      <c r="T13" s="111">
        <f t="shared" si="1"/>
        <v>0</v>
      </c>
      <c r="U13" s="111">
        <f t="shared" si="1"/>
        <v>0</v>
      </c>
      <c r="V13" s="111">
        <f t="shared" si="1"/>
        <v>0</v>
      </c>
      <c r="W13" s="111">
        <f t="shared" si="1"/>
        <v>0</v>
      </c>
      <c r="X13" s="111">
        <f t="shared" si="1"/>
        <v>0</v>
      </c>
      <c r="Y13" s="111">
        <f t="shared" si="1"/>
        <v>0</v>
      </c>
      <c r="Z13" s="111">
        <f t="shared" si="1"/>
        <v>0</v>
      </c>
      <c r="AA13" s="111">
        <f t="shared" si="1"/>
        <v>0</v>
      </c>
      <c r="AB13" s="111">
        <f t="shared" si="1"/>
        <v>0</v>
      </c>
      <c r="AC13" s="111">
        <f t="shared" si="1"/>
        <v>0</v>
      </c>
      <c r="AD13" s="111">
        <f t="shared" si="1"/>
        <v>0</v>
      </c>
      <c r="AE13" s="111">
        <f t="shared" si="1"/>
        <v>0</v>
      </c>
      <c r="AF13" s="111">
        <f t="shared" si="1"/>
        <v>0</v>
      </c>
      <c r="AG13" s="111">
        <f t="shared" si="1"/>
        <v>0</v>
      </c>
      <c r="AH13" s="111">
        <f t="shared" si="1"/>
        <v>0</v>
      </c>
      <c r="AI13" s="111">
        <f t="shared" si="1"/>
        <v>0</v>
      </c>
      <c r="AJ13" s="111">
        <f t="shared" si="1"/>
        <v>0</v>
      </c>
      <c r="AK13" s="111">
        <f aca="true" t="shared" si="2" ref="AK13:BA13">AK14+AK15</f>
        <v>0</v>
      </c>
      <c r="AL13" s="111">
        <f t="shared" si="2"/>
        <v>0</v>
      </c>
      <c r="AM13" s="111">
        <f t="shared" si="2"/>
        <v>0</v>
      </c>
      <c r="AN13" s="111">
        <f t="shared" si="2"/>
        <v>0</v>
      </c>
      <c r="AO13" s="111">
        <f t="shared" si="2"/>
        <v>0</v>
      </c>
      <c r="AP13" s="111">
        <f t="shared" si="2"/>
        <v>0</v>
      </c>
      <c r="AQ13" s="111">
        <f t="shared" si="2"/>
        <v>0</v>
      </c>
      <c r="AR13" s="111">
        <f t="shared" si="2"/>
        <v>0</v>
      </c>
      <c r="AS13" s="111">
        <f t="shared" si="2"/>
        <v>0</v>
      </c>
      <c r="AT13" s="111">
        <f t="shared" si="2"/>
        <v>0</v>
      </c>
      <c r="AU13" s="111">
        <f t="shared" si="2"/>
        <v>0</v>
      </c>
      <c r="AV13" s="111">
        <f t="shared" si="2"/>
        <v>0</v>
      </c>
      <c r="AW13" s="111">
        <f t="shared" si="2"/>
        <v>0</v>
      </c>
      <c r="AX13" s="111">
        <f t="shared" si="2"/>
        <v>0</v>
      </c>
      <c r="AY13" s="111">
        <f t="shared" si="2"/>
        <v>0</v>
      </c>
      <c r="AZ13" s="111">
        <f t="shared" si="2"/>
        <v>0</v>
      </c>
      <c r="BA13" s="111">
        <f t="shared" si="2"/>
        <v>0</v>
      </c>
    </row>
    <row r="14" spans="1:53" ht="13.5">
      <c r="A14" s="55" t="str">
        <f>'削減案'!B17</f>
        <v>△△株式会社</v>
      </c>
      <c r="B14" s="55" t="str">
        <f>'削減案'!C17</f>
        <v>○○事業所</v>
      </c>
      <c r="C14" s="128" t="s">
        <v>79</v>
      </c>
      <c r="D14" s="55" t="s">
        <v>37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</row>
    <row r="15" spans="1:53" ht="13.5">
      <c r="A15" s="55" t="str">
        <f>'削減案'!B18</f>
        <v>△△株式会社</v>
      </c>
      <c r="B15" s="55" t="str">
        <f>'削減案'!C18</f>
        <v>××事業所</v>
      </c>
      <c r="C15" s="128" t="s">
        <v>79</v>
      </c>
      <c r="D15" s="55" t="s">
        <v>37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</row>
    <row r="16" spans="4:53" ht="13.5"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</row>
    <row r="17" spans="3:8" ht="13.5">
      <c r="C17" t="s">
        <v>82</v>
      </c>
      <c r="D17" s="54"/>
      <c r="E17" s="181"/>
      <c r="F17" s="181"/>
      <c r="G17" s="182"/>
      <c r="H17" s="182"/>
    </row>
    <row r="18" spans="3:53" ht="13.5">
      <c r="C18" s="131" t="s">
        <v>78</v>
      </c>
      <c r="D18" s="55" t="s">
        <v>36</v>
      </c>
      <c r="E18" s="56">
        <v>0.2916666666666667</v>
      </c>
      <c r="F18" s="56">
        <v>0.3125</v>
      </c>
      <c r="G18" s="56">
        <v>0.333333333333333</v>
      </c>
      <c r="H18" s="56">
        <v>0.354166666666667</v>
      </c>
      <c r="I18" s="56">
        <v>0.375</v>
      </c>
      <c r="J18" s="56">
        <v>0.395833333333334</v>
      </c>
      <c r="K18" s="56">
        <v>0.416666666666667</v>
      </c>
      <c r="L18" s="56">
        <v>0.4375</v>
      </c>
      <c r="M18" s="56">
        <v>0.458333333333334</v>
      </c>
      <c r="N18" s="56">
        <v>0.479166666666667</v>
      </c>
      <c r="O18" s="56">
        <v>0.5</v>
      </c>
      <c r="P18" s="56">
        <v>0.520833333333333</v>
      </c>
      <c r="Q18" s="56">
        <v>0.541666666666667</v>
      </c>
      <c r="R18" s="56">
        <v>0.5625</v>
      </c>
      <c r="S18" s="56">
        <v>0.583333333333333</v>
      </c>
      <c r="T18" s="56">
        <v>0.604166666666667</v>
      </c>
      <c r="U18" s="56">
        <v>0.625</v>
      </c>
      <c r="V18" s="56">
        <v>0.645833333333333</v>
      </c>
      <c r="W18" s="56">
        <v>0.666666666666667</v>
      </c>
      <c r="X18" s="56">
        <v>0.6875</v>
      </c>
      <c r="Y18" s="56">
        <v>0.708333333333333</v>
      </c>
      <c r="Z18" s="56">
        <v>0.729166666666667</v>
      </c>
      <c r="AA18" s="56">
        <v>0.75</v>
      </c>
      <c r="AB18" s="56">
        <v>0.770833333333333</v>
      </c>
      <c r="AC18" s="56">
        <v>0.791666666666667</v>
      </c>
      <c r="AD18" s="56">
        <v>0.8125</v>
      </c>
      <c r="AE18" s="56">
        <v>0.833333333333333</v>
      </c>
      <c r="AF18" s="56">
        <v>0.854166666666667</v>
      </c>
      <c r="AG18" s="56">
        <v>0.875</v>
      </c>
      <c r="AH18" s="56">
        <v>0.895833333333333</v>
      </c>
      <c r="AI18" s="56">
        <v>0.916666666666666</v>
      </c>
      <c r="AJ18" s="56">
        <v>0.9375</v>
      </c>
      <c r="AK18" s="56">
        <v>0.958333333333333</v>
      </c>
      <c r="AL18" s="56">
        <v>0.979166666666666</v>
      </c>
      <c r="AM18" s="56">
        <v>1</v>
      </c>
      <c r="AN18" s="56">
        <v>1.02083333333333</v>
      </c>
      <c r="AO18" s="56">
        <v>1.04166666666667</v>
      </c>
      <c r="AP18" s="56">
        <v>1.0625</v>
      </c>
      <c r="AQ18" s="56">
        <v>1.08333333333333</v>
      </c>
      <c r="AR18" s="56">
        <v>1.10416666666667</v>
      </c>
      <c r="AS18" s="56">
        <v>1.125</v>
      </c>
      <c r="AT18" s="56">
        <v>1.14583333333333</v>
      </c>
      <c r="AU18" s="56">
        <v>1.16666666666667</v>
      </c>
      <c r="AV18" s="56">
        <v>1.1875</v>
      </c>
      <c r="AW18" s="56">
        <v>1.20833333333333</v>
      </c>
      <c r="AX18" s="56">
        <v>1.22916666666667</v>
      </c>
      <c r="AY18" s="56">
        <v>1.25</v>
      </c>
      <c r="AZ18" s="56">
        <v>1.27083333333333</v>
      </c>
      <c r="BA18" s="56">
        <v>1.29166666666667</v>
      </c>
    </row>
    <row r="19" spans="3:53" ht="13.5">
      <c r="C19" s="132"/>
      <c r="D19" s="55" t="s">
        <v>58</v>
      </c>
      <c r="E19" s="111">
        <f aca="true" t="shared" si="3" ref="E19:AJ19">E20+E21</f>
        <v>0</v>
      </c>
      <c r="F19" s="111">
        <f t="shared" si="3"/>
        <v>0</v>
      </c>
      <c r="G19" s="111">
        <f t="shared" si="3"/>
        <v>0</v>
      </c>
      <c r="H19" s="111">
        <f t="shared" si="3"/>
        <v>0</v>
      </c>
      <c r="I19" s="111">
        <f t="shared" si="3"/>
        <v>0</v>
      </c>
      <c r="J19" s="111">
        <f t="shared" si="3"/>
        <v>0</v>
      </c>
      <c r="K19" s="111">
        <f t="shared" si="3"/>
        <v>0</v>
      </c>
      <c r="L19" s="111">
        <f t="shared" si="3"/>
        <v>0</v>
      </c>
      <c r="M19" s="111">
        <f t="shared" si="3"/>
        <v>0</v>
      </c>
      <c r="N19" s="111">
        <f t="shared" si="3"/>
        <v>0</v>
      </c>
      <c r="O19" s="111">
        <f t="shared" si="3"/>
        <v>0</v>
      </c>
      <c r="P19" s="111">
        <f t="shared" si="3"/>
        <v>0</v>
      </c>
      <c r="Q19" s="111">
        <f t="shared" si="3"/>
        <v>0</v>
      </c>
      <c r="R19" s="111">
        <f t="shared" si="3"/>
        <v>0</v>
      </c>
      <c r="S19" s="111">
        <f t="shared" si="3"/>
        <v>0</v>
      </c>
      <c r="T19" s="111">
        <f t="shared" si="3"/>
        <v>0</v>
      </c>
      <c r="U19" s="111">
        <f t="shared" si="3"/>
        <v>0</v>
      </c>
      <c r="V19" s="111">
        <f t="shared" si="3"/>
        <v>0</v>
      </c>
      <c r="W19" s="111">
        <f t="shared" si="3"/>
        <v>0</v>
      </c>
      <c r="X19" s="111">
        <f t="shared" si="3"/>
        <v>0</v>
      </c>
      <c r="Y19" s="111">
        <f t="shared" si="3"/>
        <v>0</v>
      </c>
      <c r="Z19" s="111">
        <f t="shared" si="3"/>
        <v>0</v>
      </c>
      <c r="AA19" s="111">
        <f t="shared" si="3"/>
        <v>0</v>
      </c>
      <c r="AB19" s="111">
        <f t="shared" si="3"/>
        <v>0</v>
      </c>
      <c r="AC19" s="111">
        <f t="shared" si="3"/>
        <v>0</v>
      </c>
      <c r="AD19" s="111">
        <f t="shared" si="3"/>
        <v>0</v>
      </c>
      <c r="AE19" s="111">
        <f t="shared" si="3"/>
        <v>0</v>
      </c>
      <c r="AF19" s="111">
        <f t="shared" si="3"/>
        <v>0</v>
      </c>
      <c r="AG19" s="111">
        <f t="shared" si="3"/>
        <v>0</v>
      </c>
      <c r="AH19" s="111">
        <f t="shared" si="3"/>
        <v>0</v>
      </c>
      <c r="AI19" s="111">
        <f t="shared" si="3"/>
        <v>0</v>
      </c>
      <c r="AJ19" s="111">
        <f t="shared" si="3"/>
        <v>0</v>
      </c>
      <c r="AK19" s="111">
        <f aca="true" t="shared" si="4" ref="AK19:BA19">AK20+AK21</f>
        <v>0</v>
      </c>
      <c r="AL19" s="111">
        <f t="shared" si="4"/>
        <v>0</v>
      </c>
      <c r="AM19" s="111">
        <f t="shared" si="4"/>
        <v>0</v>
      </c>
      <c r="AN19" s="111">
        <f t="shared" si="4"/>
        <v>0</v>
      </c>
      <c r="AO19" s="111">
        <f t="shared" si="4"/>
        <v>0</v>
      </c>
      <c r="AP19" s="111">
        <f t="shared" si="4"/>
        <v>0</v>
      </c>
      <c r="AQ19" s="111">
        <f t="shared" si="4"/>
        <v>0</v>
      </c>
      <c r="AR19" s="111">
        <f t="shared" si="4"/>
        <v>0</v>
      </c>
      <c r="AS19" s="111">
        <f t="shared" si="4"/>
        <v>0</v>
      </c>
      <c r="AT19" s="111">
        <f t="shared" si="4"/>
        <v>0</v>
      </c>
      <c r="AU19" s="111">
        <f t="shared" si="4"/>
        <v>0</v>
      </c>
      <c r="AV19" s="111">
        <f t="shared" si="4"/>
        <v>0</v>
      </c>
      <c r="AW19" s="111">
        <f t="shared" si="4"/>
        <v>0</v>
      </c>
      <c r="AX19" s="111">
        <f t="shared" si="4"/>
        <v>0</v>
      </c>
      <c r="AY19" s="111">
        <f t="shared" si="4"/>
        <v>0</v>
      </c>
      <c r="AZ19" s="111">
        <f t="shared" si="4"/>
        <v>0</v>
      </c>
      <c r="BA19" s="111">
        <f t="shared" si="4"/>
        <v>0</v>
      </c>
    </row>
    <row r="20" spans="1:53" ht="13.5">
      <c r="A20" s="55" t="str">
        <f>'削減案'!B17</f>
        <v>△△株式会社</v>
      </c>
      <c r="B20" s="55" t="str">
        <f>'削減案'!C17</f>
        <v>○○事業所</v>
      </c>
      <c r="C20" s="128" t="s">
        <v>79</v>
      </c>
      <c r="D20" s="55" t="s">
        <v>37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</row>
    <row r="21" spans="1:53" ht="13.5">
      <c r="A21" s="55" t="str">
        <f>'削減案'!B18</f>
        <v>△△株式会社</v>
      </c>
      <c r="B21" s="55" t="str">
        <f>'削減案'!C18</f>
        <v>××事業所</v>
      </c>
      <c r="C21" s="128" t="s">
        <v>79</v>
      </c>
      <c r="D21" s="55" t="s">
        <v>37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</row>
    <row r="23" spans="3:8" ht="13.5">
      <c r="C23" t="s">
        <v>83</v>
      </c>
      <c r="D23" s="54"/>
      <c r="E23" s="181"/>
      <c r="F23" s="181"/>
      <c r="G23" s="182"/>
      <c r="H23" s="182"/>
    </row>
    <row r="24" spans="3:53" ht="13.5">
      <c r="C24" s="131" t="s">
        <v>78</v>
      </c>
      <c r="D24" s="55" t="s">
        <v>36</v>
      </c>
      <c r="E24" s="56">
        <v>0.2916666666666667</v>
      </c>
      <c r="F24" s="56">
        <v>0.3125</v>
      </c>
      <c r="G24" s="56">
        <v>0.333333333333333</v>
      </c>
      <c r="H24" s="56">
        <v>0.354166666666667</v>
      </c>
      <c r="I24" s="56">
        <v>0.375</v>
      </c>
      <c r="J24" s="56">
        <v>0.395833333333334</v>
      </c>
      <c r="K24" s="56">
        <v>0.416666666666667</v>
      </c>
      <c r="L24" s="56">
        <v>0.4375</v>
      </c>
      <c r="M24" s="56">
        <v>0.458333333333334</v>
      </c>
      <c r="N24" s="56">
        <v>0.479166666666667</v>
      </c>
      <c r="O24" s="56">
        <v>0.5</v>
      </c>
      <c r="P24" s="56">
        <v>0.520833333333333</v>
      </c>
      <c r="Q24" s="56">
        <v>0.541666666666667</v>
      </c>
      <c r="R24" s="56">
        <v>0.5625</v>
      </c>
      <c r="S24" s="56">
        <v>0.583333333333333</v>
      </c>
      <c r="T24" s="56">
        <v>0.604166666666667</v>
      </c>
      <c r="U24" s="56">
        <v>0.625</v>
      </c>
      <c r="V24" s="56">
        <v>0.645833333333333</v>
      </c>
      <c r="W24" s="56">
        <v>0.666666666666667</v>
      </c>
      <c r="X24" s="56">
        <v>0.6875</v>
      </c>
      <c r="Y24" s="56">
        <v>0.708333333333333</v>
      </c>
      <c r="Z24" s="56">
        <v>0.729166666666667</v>
      </c>
      <c r="AA24" s="56">
        <v>0.75</v>
      </c>
      <c r="AB24" s="56">
        <v>0.770833333333333</v>
      </c>
      <c r="AC24" s="56">
        <v>0.791666666666667</v>
      </c>
      <c r="AD24" s="56">
        <v>0.8125</v>
      </c>
      <c r="AE24" s="56">
        <v>0.833333333333333</v>
      </c>
      <c r="AF24" s="56">
        <v>0.854166666666667</v>
      </c>
      <c r="AG24" s="56">
        <v>0.875</v>
      </c>
      <c r="AH24" s="56">
        <v>0.895833333333333</v>
      </c>
      <c r="AI24" s="56">
        <v>0.916666666666666</v>
      </c>
      <c r="AJ24" s="56">
        <v>0.9375</v>
      </c>
      <c r="AK24" s="56">
        <v>0.958333333333333</v>
      </c>
      <c r="AL24" s="56">
        <v>0.979166666666666</v>
      </c>
      <c r="AM24" s="56">
        <v>1</v>
      </c>
      <c r="AN24" s="56">
        <v>1.02083333333333</v>
      </c>
      <c r="AO24" s="56">
        <v>1.04166666666667</v>
      </c>
      <c r="AP24" s="56">
        <v>1.0625</v>
      </c>
      <c r="AQ24" s="56">
        <v>1.08333333333333</v>
      </c>
      <c r="AR24" s="56">
        <v>1.10416666666667</v>
      </c>
      <c r="AS24" s="56">
        <v>1.125</v>
      </c>
      <c r="AT24" s="56">
        <v>1.14583333333333</v>
      </c>
      <c r="AU24" s="56">
        <v>1.16666666666667</v>
      </c>
      <c r="AV24" s="56">
        <v>1.1875</v>
      </c>
      <c r="AW24" s="56">
        <v>1.20833333333333</v>
      </c>
      <c r="AX24" s="56">
        <v>1.22916666666667</v>
      </c>
      <c r="AY24" s="56">
        <v>1.25</v>
      </c>
      <c r="AZ24" s="56">
        <v>1.27083333333333</v>
      </c>
      <c r="BA24" s="56">
        <v>1.29166666666667</v>
      </c>
    </row>
    <row r="25" spans="3:53" ht="13.5">
      <c r="C25" s="132"/>
      <c r="D25" s="55" t="s">
        <v>58</v>
      </c>
      <c r="E25" s="111">
        <f aca="true" t="shared" si="5" ref="E25:AJ25">E26+E27</f>
        <v>0</v>
      </c>
      <c r="F25" s="111">
        <f t="shared" si="5"/>
        <v>0</v>
      </c>
      <c r="G25" s="111">
        <f t="shared" si="5"/>
        <v>0</v>
      </c>
      <c r="H25" s="111">
        <f t="shared" si="5"/>
        <v>0</v>
      </c>
      <c r="I25" s="111">
        <f t="shared" si="5"/>
        <v>0</v>
      </c>
      <c r="J25" s="111">
        <f t="shared" si="5"/>
        <v>0</v>
      </c>
      <c r="K25" s="111">
        <f t="shared" si="5"/>
        <v>0</v>
      </c>
      <c r="L25" s="111">
        <f t="shared" si="5"/>
        <v>0</v>
      </c>
      <c r="M25" s="111">
        <f t="shared" si="5"/>
        <v>0</v>
      </c>
      <c r="N25" s="111">
        <f t="shared" si="5"/>
        <v>0</v>
      </c>
      <c r="O25" s="111">
        <f t="shared" si="5"/>
        <v>0</v>
      </c>
      <c r="P25" s="111">
        <f t="shared" si="5"/>
        <v>0</v>
      </c>
      <c r="Q25" s="111">
        <f t="shared" si="5"/>
        <v>0</v>
      </c>
      <c r="R25" s="111">
        <f t="shared" si="5"/>
        <v>0</v>
      </c>
      <c r="S25" s="111">
        <f t="shared" si="5"/>
        <v>0</v>
      </c>
      <c r="T25" s="111">
        <f t="shared" si="5"/>
        <v>0</v>
      </c>
      <c r="U25" s="111">
        <f t="shared" si="5"/>
        <v>0</v>
      </c>
      <c r="V25" s="111">
        <f t="shared" si="5"/>
        <v>0</v>
      </c>
      <c r="W25" s="111">
        <f t="shared" si="5"/>
        <v>0</v>
      </c>
      <c r="X25" s="111">
        <f t="shared" si="5"/>
        <v>0</v>
      </c>
      <c r="Y25" s="111">
        <f t="shared" si="5"/>
        <v>0</v>
      </c>
      <c r="Z25" s="111">
        <f t="shared" si="5"/>
        <v>0</v>
      </c>
      <c r="AA25" s="111">
        <f t="shared" si="5"/>
        <v>0</v>
      </c>
      <c r="AB25" s="111">
        <f t="shared" si="5"/>
        <v>0</v>
      </c>
      <c r="AC25" s="111">
        <f t="shared" si="5"/>
        <v>0</v>
      </c>
      <c r="AD25" s="111">
        <f t="shared" si="5"/>
        <v>0</v>
      </c>
      <c r="AE25" s="111">
        <f t="shared" si="5"/>
        <v>0</v>
      </c>
      <c r="AF25" s="111">
        <f t="shared" si="5"/>
        <v>0</v>
      </c>
      <c r="AG25" s="111">
        <f t="shared" si="5"/>
        <v>0</v>
      </c>
      <c r="AH25" s="111">
        <f t="shared" si="5"/>
        <v>0</v>
      </c>
      <c r="AI25" s="111">
        <f t="shared" si="5"/>
        <v>0</v>
      </c>
      <c r="AJ25" s="111">
        <f t="shared" si="5"/>
        <v>0</v>
      </c>
      <c r="AK25" s="111">
        <f aca="true" t="shared" si="6" ref="AK25:BA25">AK26+AK27</f>
        <v>0</v>
      </c>
      <c r="AL25" s="111">
        <f t="shared" si="6"/>
        <v>0</v>
      </c>
      <c r="AM25" s="111">
        <f t="shared" si="6"/>
        <v>0</v>
      </c>
      <c r="AN25" s="111">
        <f t="shared" si="6"/>
        <v>0</v>
      </c>
      <c r="AO25" s="111">
        <f t="shared" si="6"/>
        <v>0</v>
      </c>
      <c r="AP25" s="111">
        <f t="shared" si="6"/>
        <v>0</v>
      </c>
      <c r="AQ25" s="111">
        <f t="shared" si="6"/>
        <v>0</v>
      </c>
      <c r="AR25" s="111">
        <f t="shared" si="6"/>
        <v>0</v>
      </c>
      <c r="AS25" s="111">
        <f t="shared" si="6"/>
        <v>0</v>
      </c>
      <c r="AT25" s="111">
        <f t="shared" si="6"/>
        <v>0</v>
      </c>
      <c r="AU25" s="111">
        <f t="shared" si="6"/>
        <v>0</v>
      </c>
      <c r="AV25" s="111">
        <f t="shared" si="6"/>
        <v>0</v>
      </c>
      <c r="AW25" s="111">
        <f t="shared" si="6"/>
        <v>0</v>
      </c>
      <c r="AX25" s="111">
        <f t="shared" si="6"/>
        <v>0</v>
      </c>
      <c r="AY25" s="111">
        <f t="shared" si="6"/>
        <v>0</v>
      </c>
      <c r="AZ25" s="111">
        <f t="shared" si="6"/>
        <v>0</v>
      </c>
      <c r="BA25" s="111">
        <f t="shared" si="6"/>
        <v>0</v>
      </c>
    </row>
    <row r="26" spans="1:53" ht="13.5">
      <c r="A26" s="55" t="str">
        <f>'削減案'!B17</f>
        <v>△△株式会社</v>
      </c>
      <c r="B26" s="55" t="str">
        <f>'削減案'!C17</f>
        <v>○○事業所</v>
      </c>
      <c r="C26" s="128" t="s">
        <v>79</v>
      </c>
      <c r="D26" s="55" t="s">
        <v>37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</row>
    <row r="27" spans="1:53" ht="13.5">
      <c r="A27" s="55" t="str">
        <f>'削減案'!B18</f>
        <v>△△株式会社</v>
      </c>
      <c r="B27" s="55" t="str">
        <f>'削減案'!C18</f>
        <v>××事業所</v>
      </c>
      <c r="C27" s="128" t="s">
        <v>79</v>
      </c>
      <c r="D27" s="55" t="s">
        <v>37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</row>
    <row r="28" spans="4:53" ht="13.5"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</row>
    <row r="29" spans="3:8" ht="13.5">
      <c r="C29" t="s">
        <v>84</v>
      </c>
      <c r="D29" s="54"/>
      <c r="E29" s="181"/>
      <c r="F29" s="181"/>
      <c r="G29" s="182"/>
      <c r="H29" s="182"/>
    </row>
    <row r="30" spans="3:53" ht="13.5">
      <c r="C30" s="131" t="s">
        <v>78</v>
      </c>
      <c r="D30" s="55" t="s">
        <v>36</v>
      </c>
      <c r="E30" s="56">
        <v>0.2916666666666667</v>
      </c>
      <c r="F30" s="56">
        <v>0.3125</v>
      </c>
      <c r="G30" s="56">
        <v>0.333333333333333</v>
      </c>
      <c r="H30" s="56">
        <v>0.354166666666667</v>
      </c>
      <c r="I30" s="56">
        <v>0.375</v>
      </c>
      <c r="J30" s="56">
        <v>0.395833333333334</v>
      </c>
      <c r="K30" s="56">
        <v>0.416666666666667</v>
      </c>
      <c r="L30" s="56">
        <v>0.4375</v>
      </c>
      <c r="M30" s="56">
        <v>0.458333333333334</v>
      </c>
      <c r="N30" s="56">
        <v>0.479166666666667</v>
      </c>
      <c r="O30" s="56">
        <v>0.5</v>
      </c>
      <c r="P30" s="56">
        <v>0.520833333333333</v>
      </c>
      <c r="Q30" s="56">
        <v>0.541666666666667</v>
      </c>
      <c r="R30" s="56">
        <v>0.5625</v>
      </c>
      <c r="S30" s="56">
        <v>0.583333333333333</v>
      </c>
      <c r="T30" s="56">
        <v>0.604166666666667</v>
      </c>
      <c r="U30" s="56">
        <v>0.625</v>
      </c>
      <c r="V30" s="56">
        <v>0.645833333333333</v>
      </c>
      <c r="W30" s="56">
        <v>0.666666666666667</v>
      </c>
      <c r="X30" s="56">
        <v>0.6875</v>
      </c>
      <c r="Y30" s="56">
        <v>0.708333333333333</v>
      </c>
      <c r="Z30" s="56">
        <v>0.729166666666667</v>
      </c>
      <c r="AA30" s="56">
        <v>0.75</v>
      </c>
      <c r="AB30" s="56">
        <v>0.770833333333333</v>
      </c>
      <c r="AC30" s="56">
        <v>0.791666666666667</v>
      </c>
      <c r="AD30" s="56">
        <v>0.8125</v>
      </c>
      <c r="AE30" s="56">
        <v>0.833333333333333</v>
      </c>
      <c r="AF30" s="56">
        <v>0.854166666666667</v>
      </c>
      <c r="AG30" s="56">
        <v>0.875</v>
      </c>
      <c r="AH30" s="56">
        <v>0.895833333333333</v>
      </c>
      <c r="AI30" s="56">
        <v>0.916666666666666</v>
      </c>
      <c r="AJ30" s="56">
        <v>0.9375</v>
      </c>
      <c r="AK30" s="56">
        <v>0.958333333333333</v>
      </c>
      <c r="AL30" s="56">
        <v>0.979166666666666</v>
      </c>
      <c r="AM30" s="56">
        <v>1</v>
      </c>
      <c r="AN30" s="56">
        <v>1.02083333333333</v>
      </c>
      <c r="AO30" s="56">
        <v>1.04166666666667</v>
      </c>
      <c r="AP30" s="56">
        <v>1.0625</v>
      </c>
      <c r="AQ30" s="56">
        <v>1.08333333333333</v>
      </c>
      <c r="AR30" s="56">
        <v>1.10416666666667</v>
      </c>
      <c r="AS30" s="56">
        <v>1.125</v>
      </c>
      <c r="AT30" s="56">
        <v>1.14583333333333</v>
      </c>
      <c r="AU30" s="56">
        <v>1.16666666666667</v>
      </c>
      <c r="AV30" s="56">
        <v>1.1875</v>
      </c>
      <c r="AW30" s="56">
        <v>1.20833333333333</v>
      </c>
      <c r="AX30" s="56">
        <v>1.22916666666667</v>
      </c>
      <c r="AY30" s="56">
        <v>1.25</v>
      </c>
      <c r="AZ30" s="56">
        <v>1.27083333333333</v>
      </c>
      <c r="BA30" s="56">
        <v>1.29166666666667</v>
      </c>
    </row>
    <row r="31" spans="3:53" ht="13.5">
      <c r="C31" s="132"/>
      <c r="D31" s="55" t="s">
        <v>58</v>
      </c>
      <c r="E31" s="111">
        <f aca="true" t="shared" si="7" ref="E31:AJ31">E32+E33</f>
        <v>0</v>
      </c>
      <c r="F31" s="111">
        <f t="shared" si="7"/>
        <v>0</v>
      </c>
      <c r="G31" s="111">
        <f t="shared" si="7"/>
        <v>0</v>
      </c>
      <c r="H31" s="111">
        <f t="shared" si="7"/>
        <v>0</v>
      </c>
      <c r="I31" s="111">
        <f t="shared" si="7"/>
        <v>0</v>
      </c>
      <c r="J31" s="111">
        <f t="shared" si="7"/>
        <v>0</v>
      </c>
      <c r="K31" s="111">
        <f t="shared" si="7"/>
        <v>0</v>
      </c>
      <c r="L31" s="111">
        <f t="shared" si="7"/>
        <v>0</v>
      </c>
      <c r="M31" s="111">
        <f t="shared" si="7"/>
        <v>0</v>
      </c>
      <c r="N31" s="111">
        <f t="shared" si="7"/>
        <v>0</v>
      </c>
      <c r="O31" s="111">
        <f t="shared" si="7"/>
        <v>0</v>
      </c>
      <c r="P31" s="111">
        <f t="shared" si="7"/>
        <v>0</v>
      </c>
      <c r="Q31" s="111">
        <f t="shared" si="7"/>
        <v>0</v>
      </c>
      <c r="R31" s="111">
        <f t="shared" si="7"/>
        <v>0</v>
      </c>
      <c r="S31" s="111">
        <f t="shared" si="7"/>
        <v>0</v>
      </c>
      <c r="T31" s="111">
        <f t="shared" si="7"/>
        <v>0</v>
      </c>
      <c r="U31" s="111">
        <f t="shared" si="7"/>
        <v>0</v>
      </c>
      <c r="V31" s="111">
        <f t="shared" si="7"/>
        <v>0</v>
      </c>
      <c r="W31" s="111">
        <f t="shared" si="7"/>
        <v>0</v>
      </c>
      <c r="X31" s="111">
        <f t="shared" si="7"/>
        <v>0</v>
      </c>
      <c r="Y31" s="111">
        <f t="shared" si="7"/>
        <v>0</v>
      </c>
      <c r="Z31" s="111">
        <f t="shared" si="7"/>
        <v>0</v>
      </c>
      <c r="AA31" s="111">
        <f t="shared" si="7"/>
        <v>0</v>
      </c>
      <c r="AB31" s="111">
        <f t="shared" si="7"/>
        <v>0</v>
      </c>
      <c r="AC31" s="111">
        <f t="shared" si="7"/>
        <v>0</v>
      </c>
      <c r="AD31" s="111">
        <f t="shared" si="7"/>
        <v>0</v>
      </c>
      <c r="AE31" s="111">
        <f t="shared" si="7"/>
        <v>0</v>
      </c>
      <c r="AF31" s="111">
        <f t="shared" si="7"/>
        <v>0</v>
      </c>
      <c r="AG31" s="111">
        <f t="shared" si="7"/>
        <v>0</v>
      </c>
      <c r="AH31" s="111">
        <f t="shared" si="7"/>
        <v>0</v>
      </c>
      <c r="AI31" s="111">
        <f t="shared" si="7"/>
        <v>0</v>
      </c>
      <c r="AJ31" s="111">
        <f t="shared" si="7"/>
        <v>0</v>
      </c>
      <c r="AK31" s="111">
        <f aca="true" t="shared" si="8" ref="AK31:BA31">AK32+AK33</f>
        <v>0</v>
      </c>
      <c r="AL31" s="111">
        <f t="shared" si="8"/>
        <v>0</v>
      </c>
      <c r="AM31" s="111">
        <f t="shared" si="8"/>
        <v>0</v>
      </c>
      <c r="AN31" s="111">
        <f t="shared" si="8"/>
        <v>0</v>
      </c>
      <c r="AO31" s="111">
        <f t="shared" si="8"/>
        <v>0</v>
      </c>
      <c r="AP31" s="111">
        <f t="shared" si="8"/>
        <v>0</v>
      </c>
      <c r="AQ31" s="111">
        <f t="shared" si="8"/>
        <v>0</v>
      </c>
      <c r="AR31" s="111">
        <f t="shared" si="8"/>
        <v>0</v>
      </c>
      <c r="AS31" s="111">
        <f t="shared" si="8"/>
        <v>0</v>
      </c>
      <c r="AT31" s="111">
        <f t="shared" si="8"/>
        <v>0</v>
      </c>
      <c r="AU31" s="111">
        <f t="shared" si="8"/>
        <v>0</v>
      </c>
      <c r="AV31" s="111">
        <f t="shared" si="8"/>
        <v>0</v>
      </c>
      <c r="AW31" s="111">
        <f t="shared" si="8"/>
        <v>0</v>
      </c>
      <c r="AX31" s="111">
        <f t="shared" si="8"/>
        <v>0</v>
      </c>
      <c r="AY31" s="111">
        <f t="shared" si="8"/>
        <v>0</v>
      </c>
      <c r="AZ31" s="111">
        <f t="shared" si="8"/>
        <v>0</v>
      </c>
      <c r="BA31" s="111">
        <f t="shared" si="8"/>
        <v>0</v>
      </c>
    </row>
    <row r="32" spans="1:53" ht="13.5">
      <c r="A32" s="55" t="str">
        <f>'削減案'!B17</f>
        <v>△△株式会社</v>
      </c>
      <c r="B32" s="55" t="str">
        <f>'削減案'!C17</f>
        <v>○○事業所</v>
      </c>
      <c r="C32" s="128" t="s">
        <v>79</v>
      </c>
      <c r="D32" s="55" t="s">
        <v>37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</row>
    <row r="33" spans="1:53" ht="13.5">
      <c r="A33" s="55" t="str">
        <f>'削減案'!B18</f>
        <v>△△株式会社</v>
      </c>
      <c r="B33" s="55" t="str">
        <f>'削減案'!C18</f>
        <v>××事業所</v>
      </c>
      <c r="C33" s="128" t="s">
        <v>79</v>
      </c>
      <c r="D33" s="55" t="s">
        <v>37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</row>
    <row r="34" spans="4:53" ht="13.5"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</row>
    <row r="35" spans="3:8" ht="13.5">
      <c r="C35" t="s">
        <v>85</v>
      </c>
      <c r="D35" s="54"/>
      <c r="E35" s="181"/>
      <c r="F35" s="181"/>
      <c r="G35" s="182"/>
      <c r="H35" s="182"/>
    </row>
    <row r="36" spans="3:53" ht="13.5">
      <c r="C36" s="131" t="s">
        <v>78</v>
      </c>
      <c r="D36" s="55" t="s">
        <v>36</v>
      </c>
      <c r="E36" s="56">
        <v>0.2916666666666667</v>
      </c>
      <c r="F36" s="56">
        <v>0.3125</v>
      </c>
      <c r="G36" s="56">
        <v>0.333333333333333</v>
      </c>
      <c r="H36" s="56">
        <v>0.354166666666667</v>
      </c>
      <c r="I36" s="56">
        <v>0.375</v>
      </c>
      <c r="J36" s="56">
        <v>0.395833333333334</v>
      </c>
      <c r="K36" s="56">
        <v>0.416666666666667</v>
      </c>
      <c r="L36" s="56">
        <v>0.4375</v>
      </c>
      <c r="M36" s="56">
        <v>0.458333333333334</v>
      </c>
      <c r="N36" s="56">
        <v>0.479166666666667</v>
      </c>
      <c r="O36" s="56">
        <v>0.5</v>
      </c>
      <c r="P36" s="56">
        <v>0.520833333333333</v>
      </c>
      <c r="Q36" s="56">
        <v>0.541666666666667</v>
      </c>
      <c r="R36" s="56">
        <v>0.5625</v>
      </c>
      <c r="S36" s="56">
        <v>0.583333333333333</v>
      </c>
      <c r="T36" s="56">
        <v>0.604166666666667</v>
      </c>
      <c r="U36" s="56">
        <v>0.625</v>
      </c>
      <c r="V36" s="56">
        <v>0.645833333333333</v>
      </c>
      <c r="W36" s="56">
        <v>0.666666666666667</v>
      </c>
      <c r="X36" s="56">
        <v>0.6875</v>
      </c>
      <c r="Y36" s="56">
        <v>0.708333333333333</v>
      </c>
      <c r="Z36" s="56">
        <v>0.729166666666667</v>
      </c>
      <c r="AA36" s="56">
        <v>0.75</v>
      </c>
      <c r="AB36" s="56">
        <v>0.770833333333333</v>
      </c>
      <c r="AC36" s="56">
        <v>0.791666666666667</v>
      </c>
      <c r="AD36" s="56">
        <v>0.8125</v>
      </c>
      <c r="AE36" s="56">
        <v>0.833333333333333</v>
      </c>
      <c r="AF36" s="56">
        <v>0.854166666666667</v>
      </c>
      <c r="AG36" s="56">
        <v>0.875</v>
      </c>
      <c r="AH36" s="56">
        <v>0.895833333333333</v>
      </c>
      <c r="AI36" s="56">
        <v>0.916666666666666</v>
      </c>
      <c r="AJ36" s="56">
        <v>0.9375</v>
      </c>
      <c r="AK36" s="56">
        <v>0.958333333333333</v>
      </c>
      <c r="AL36" s="56">
        <v>0.979166666666666</v>
      </c>
      <c r="AM36" s="56">
        <v>1</v>
      </c>
      <c r="AN36" s="56">
        <v>1.02083333333333</v>
      </c>
      <c r="AO36" s="56">
        <v>1.04166666666667</v>
      </c>
      <c r="AP36" s="56">
        <v>1.0625</v>
      </c>
      <c r="AQ36" s="56">
        <v>1.08333333333333</v>
      </c>
      <c r="AR36" s="56">
        <v>1.10416666666667</v>
      </c>
      <c r="AS36" s="56">
        <v>1.125</v>
      </c>
      <c r="AT36" s="56">
        <v>1.14583333333333</v>
      </c>
      <c r="AU36" s="56">
        <v>1.16666666666667</v>
      </c>
      <c r="AV36" s="56">
        <v>1.1875</v>
      </c>
      <c r="AW36" s="56">
        <v>1.20833333333333</v>
      </c>
      <c r="AX36" s="56">
        <v>1.22916666666667</v>
      </c>
      <c r="AY36" s="56">
        <v>1.25</v>
      </c>
      <c r="AZ36" s="56">
        <v>1.27083333333333</v>
      </c>
      <c r="BA36" s="56">
        <v>1.29166666666667</v>
      </c>
    </row>
    <row r="37" spans="3:53" ht="13.5">
      <c r="C37" s="132"/>
      <c r="D37" s="55" t="s">
        <v>58</v>
      </c>
      <c r="E37" s="111">
        <f aca="true" t="shared" si="9" ref="E37:AJ37">E38+E39</f>
        <v>0</v>
      </c>
      <c r="F37" s="111">
        <f t="shared" si="9"/>
        <v>0</v>
      </c>
      <c r="G37" s="111">
        <f t="shared" si="9"/>
        <v>0</v>
      </c>
      <c r="H37" s="111">
        <f t="shared" si="9"/>
        <v>0</v>
      </c>
      <c r="I37" s="111">
        <f t="shared" si="9"/>
        <v>0</v>
      </c>
      <c r="J37" s="111">
        <f t="shared" si="9"/>
        <v>0</v>
      </c>
      <c r="K37" s="111">
        <f t="shared" si="9"/>
        <v>0</v>
      </c>
      <c r="L37" s="111">
        <f t="shared" si="9"/>
        <v>0</v>
      </c>
      <c r="M37" s="111">
        <f t="shared" si="9"/>
        <v>0</v>
      </c>
      <c r="N37" s="111">
        <f t="shared" si="9"/>
        <v>0</v>
      </c>
      <c r="O37" s="111">
        <f t="shared" si="9"/>
        <v>0</v>
      </c>
      <c r="P37" s="111">
        <f t="shared" si="9"/>
        <v>0</v>
      </c>
      <c r="Q37" s="111">
        <f t="shared" si="9"/>
        <v>0</v>
      </c>
      <c r="R37" s="111">
        <f t="shared" si="9"/>
        <v>0</v>
      </c>
      <c r="S37" s="111">
        <f t="shared" si="9"/>
        <v>0</v>
      </c>
      <c r="T37" s="111">
        <f t="shared" si="9"/>
        <v>0</v>
      </c>
      <c r="U37" s="111">
        <f t="shared" si="9"/>
        <v>0</v>
      </c>
      <c r="V37" s="111">
        <f t="shared" si="9"/>
        <v>0</v>
      </c>
      <c r="W37" s="111">
        <f t="shared" si="9"/>
        <v>0</v>
      </c>
      <c r="X37" s="111">
        <f t="shared" si="9"/>
        <v>0</v>
      </c>
      <c r="Y37" s="111">
        <f t="shared" si="9"/>
        <v>0</v>
      </c>
      <c r="Z37" s="111">
        <f t="shared" si="9"/>
        <v>0</v>
      </c>
      <c r="AA37" s="111">
        <f t="shared" si="9"/>
        <v>0</v>
      </c>
      <c r="AB37" s="111">
        <f t="shared" si="9"/>
        <v>0</v>
      </c>
      <c r="AC37" s="111">
        <f t="shared" si="9"/>
        <v>0</v>
      </c>
      <c r="AD37" s="111">
        <f t="shared" si="9"/>
        <v>0</v>
      </c>
      <c r="AE37" s="111">
        <f t="shared" si="9"/>
        <v>0</v>
      </c>
      <c r="AF37" s="111">
        <f t="shared" si="9"/>
        <v>0</v>
      </c>
      <c r="AG37" s="111">
        <f t="shared" si="9"/>
        <v>0</v>
      </c>
      <c r="AH37" s="111">
        <f t="shared" si="9"/>
        <v>0</v>
      </c>
      <c r="AI37" s="111">
        <f t="shared" si="9"/>
        <v>0</v>
      </c>
      <c r="AJ37" s="111">
        <f t="shared" si="9"/>
        <v>0</v>
      </c>
      <c r="AK37" s="111">
        <f aca="true" t="shared" si="10" ref="AK37:BA37">AK38+AK39</f>
        <v>0</v>
      </c>
      <c r="AL37" s="111">
        <f t="shared" si="10"/>
        <v>0</v>
      </c>
      <c r="AM37" s="111">
        <f t="shared" si="10"/>
        <v>0</v>
      </c>
      <c r="AN37" s="111">
        <f t="shared" si="10"/>
        <v>0</v>
      </c>
      <c r="AO37" s="111">
        <f t="shared" si="10"/>
        <v>0</v>
      </c>
      <c r="AP37" s="111">
        <f t="shared" si="10"/>
        <v>0</v>
      </c>
      <c r="AQ37" s="111">
        <f t="shared" si="10"/>
        <v>0</v>
      </c>
      <c r="AR37" s="111">
        <f t="shared" si="10"/>
        <v>0</v>
      </c>
      <c r="AS37" s="111">
        <f t="shared" si="10"/>
        <v>0</v>
      </c>
      <c r="AT37" s="111">
        <f t="shared" si="10"/>
        <v>0</v>
      </c>
      <c r="AU37" s="111">
        <f t="shared" si="10"/>
        <v>0</v>
      </c>
      <c r="AV37" s="111">
        <f t="shared" si="10"/>
        <v>0</v>
      </c>
      <c r="AW37" s="111">
        <f t="shared" si="10"/>
        <v>0</v>
      </c>
      <c r="AX37" s="111">
        <f t="shared" si="10"/>
        <v>0</v>
      </c>
      <c r="AY37" s="111">
        <f t="shared" si="10"/>
        <v>0</v>
      </c>
      <c r="AZ37" s="111">
        <f t="shared" si="10"/>
        <v>0</v>
      </c>
      <c r="BA37" s="111">
        <f t="shared" si="10"/>
        <v>0</v>
      </c>
    </row>
    <row r="38" spans="1:53" ht="13.5">
      <c r="A38" s="55" t="str">
        <f>'削減案'!B17</f>
        <v>△△株式会社</v>
      </c>
      <c r="B38" s="55" t="str">
        <f>'削減案'!C17</f>
        <v>○○事業所</v>
      </c>
      <c r="C38" s="128" t="s">
        <v>56</v>
      </c>
      <c r="D38" s="55" t="s">
        <v>37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</row>
    <row r="39" spans="1:53" ht="13.5">
      <c r="A39" s="55" t="str">
        <f>'削減案'!B18</f>
        <v>△△株式会社</v>
      </c>
      <c r="B39" s="55" t="str">
        <f>'削減案'!C18</f>
        <v>××事業所</v>
      </c>
      <c r="C39" s="128" t="s">
        <v>56</v>
      </c>
      <c r="D39" s="55" t="s">
        <v>37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</row>
    <row r="40" spans="4:53" ht="13.5"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</row>
    <row r="41" spans="3:8" ht="13.5">
      <c r="C41" t="s">
        <v>86</v>
      </c>
      <c r="D41" s="54"/>
      <c r="E41" s="181"/>
      <c r="F41" s="181"/>
      <c r="G41" s="182"/>
      <c r="H41" s="182"/>
    </row>
    <row r="42" spans="3:53" ht="13.5">
      <c r="C42" s="131" t="s">
        <v>78</v>
      </c>
      <c r="D42" s="55" t="s">
        <v>36</v>
      </c>
      <c r="E42" s="56">
        <v>0.2916666666666667</v>
      </c>
      <c r="F42" s="56">
        <v>0.3125</v>
      </c>
      <c r="G42" s="56">
        <v>0.333333333333333</v>
      </c>
      <c r="H42" s="56">
        <v>0.354166666666667</v>
      </c>
      <c r="I42" s="56">
        <v>0.375</v>
      </c>
      <c r="J42" s="56">
        <v>0.395833333333334</v>
      </c>
      <c r="K42" s="56">
        <v>0.416666666666667</v>
      </c>
      <c r="L42" s="56">
        <v>0.4375</v>
      </c>
      <c r="M42" s="56">
        <v>0.458333333333334</v>
      </c>
      <c r="N42" s="56">
        <v>0.479166666666667</v>
      </c>
      <c r="O42" s="56">
        <v>0.5</v>
      </c>
      <c r="P42" s="56">
        <v>0.520833333333333</v>
      </c>
      <c r="Q42" s="56">
        <v>0.541666666666667</v>
      </c>
      <c r="R42" s="56">
        <v>0.5625</v>
      </c>
      <c r="S42" s="56">
        <v>0.583333333333333</v>
      </c>
      <c r="T42" s="56">
        <v>0.604166666666667</v>
      </c>
      <c r="U42" s="56">
        <v>0.625</v>
      </c>
      <c r="V42" s="56">
        <v>0.645833333333333</v>
      </c>
      <c r="W42" s="56">
        <v>0.666666666666667</v>
      </c>
      <c r="X42" s="56">
        <v>0.6875</v>
      </c>
      <c r="Y42" s="56">
        <v>0.708333333333333</v>
      </c>
      <c r="Z42" s="56">
        <v>0.729166666666667</v>
      </c>
      <c r="AA42" s="56">
        <v>0.75</v>
      </c>
      <c r="AB42" s="56">
        <v>0.770833333333333</v>
      </c>
      <c r="AC42" s="56">
        <v>0.791666666666667</v>
      </c>
      <c r="AD42" s="56">
        <v>0.8125</v>
      </c>
      <c r="AE42" s="56">
        <v>0.833333333333333</v>
      </c>
      <c r="AF42" s="56">
        <v>0.854166666666667</v>
      </c>
      <c r="AG42" s="56">
        <v>0.875</v>
      </c>
      <c r="AH42" s="56">
        <v>0.895833333333333</v>
      </c>
      <c r="AI42" s="56">
        <v>0.916666666666666</v>
      </c>
      <c r="AJ42" s="56">
        <v>0.9375</v>
      </c>
      <c r="AK42" s="56">
        <v>0.958333333333333</v>
      </c>
      <c r="AL42" s="56">
        <v>0.979166666666666</v>
      </c>
      <c r="AM42" s="56">
        <v>1</v>
      </c>
      <c r="AN42" s="56">
        <v>1.02083333333333</v>
      </c>
      <c r="AO42" s="56">
        <v>1.04166666666667</v>
      </c>
      <c r="AP42" s="56">
        <v>1.0625</v>
      </c>
      <c r="AQ42" s="56">
        <v>1.08333333333333</v>
      </c>
      <c r="AR42" s="56">
        <v>1.10416666666667</v>
      </c>
      <c r="AS42" s="56">
        <v>1.125</v>
      </c>
      <c r="AT42" s="56">
        <v>1.14583333333333</v>
      </c>
      <c r="AU42" s="56">
        <v>1.16666666666667</v>
      </c>
      <c r="AV42" s="56">
        <v>1.1875</v>
      </c>
      <c r="AW42" s="56">
        <v>1.20833333333333</v>
      </c>
      <c r="AX42" s="56">
        <v>1.22916666666667</v>
      </c>
      <c r="AY42" s="56">
        <v>1.25</v>
      </c>
      <c r="AZ42" s="56">
        <v>1.27083333333333</v>
      </c>
      <c r="BA42" s="56">
        <v>1.29166666666667</v>
      </c>
    </row>
    <row r="43" spans="3:53" ht="13.5">
      <c r="C43" s="132"/>
      <c r="D43" s="55" t="s">
        <v>58</v>
      </c>
      <c r="E43" s="111">
        <f aca="true" t="shared" si="11" ref="E43:AJ43">E44+E45</f>
        <v>0</v>
      </c>
      <c r="F43" s="111">
        <f t="shared" si="11"/>
        <v>0</v>
      </c>
      <c r="G43" s="111">
        <f t="shared" si="11"/>
        <v>0</v>
      </c>
      <c r="H43" s="111">
        <f t="shared" si="11"/>
        <v>0</v>
      </c>
      <c r="I43" s="111">
        <f t="shared" si="11"/>
        <v>0</v>
      </c>
      <c r="J43" s="111">
        <f t="shared" si="11"/>
        <v>0</v>
      </c>
      <c r="K43" s="111">
        <f t="shared" si="11"/>
        <v>0</v>
      </c>
      <c r="L43" s="111">
        <f t="shared" si="11"/>
        <v>0</v>
      </c>
      <c r="M43" s="111">
        <f t="shared" si="11"/>
        <v>0</v>
      </c>
      <c r="N43" s="111">
        <f t="shared" si="11"/>
        <v>0</v>
      </c>
      <c r="O43" s="111">
        <f t="shared" si="11"/>
        <v>0</v>
      </c>
      <c r="P43" s="111">
        <f t="shared" si="11"/>
        <v>0</v>
      </c>
      <c r="Q43" s="111">
        <f t="shared" si="11"/>
        <v>0</v>
      </c>
      <c r="R43" s="111">
        <f t="shared" si="11"/>
        <v>0</v>
      </c>
      <c r="S43" s="111">
        <f t="shared" si="11"/>
        <v>0</v>
      </c>
      <c r="T43" s="111">
        <f t="shared" si="11"/>
        <v>0</v>
      </c>
      <c r="U43" s="111">
        <f t="shared" si="11"/>
        <v>0</v>
      </c>
      <c r="V43" s="111">
        <f t="shared" si="11"/>
        <v>0</v>
      </c>
      <c r="W43" s="111">
        <f t="shared" si="11"/>
        <v>0</v>
      </c>
      <c r="X43" s="111">
        <f t="shared" si="11"/>
        <v>0</v>
      </c>
      <c r="Y43" s="111">
        <f t="shared" si="11"/>
        <v>0</v>
      </c>
      <c r="Z43" s="111">
        <f t="shared" si="11"/>
        <v>0</v>
      </c>
      <c r="AA43" s="111">
        <f t="shared" si="11"/>
        <v>0</v>
      </c>
      <c r="AB43" s="111">
        <f t="shared" si="11"/>
        <v>0</v>
      </c>
      <c r="AC43" s="111">
        <f t="shared" si="11"/>
        <v>0</v>
      </c>
      <c r="AD43" s="111">
        <f t="shared" si="11"/>
        <v>0</v>
      </c>
      <c r="AE43" s="111">
        <f t="shared" si="11"/>
        <v>0</v>
      </c>
      <c r="AF43" s="111">
        <f t="shared" si="11"/>
        <v>0</v>
      </c>
      <c r="AG43" s="111">
        <f t="shared" si="11"/>
        <v>0</v>
      </c>
      <c r="AH43" s="111">
        <f t="shared" si="11"/>
        <v>0</v>
      </c>
      <c r="AI43" s="111">
        <f t="shared" si="11"/>
        <v>0</v>
      </c>
      <c r="AJ43" s="111">
        <f t="shared" si="11"/>
        <v>0</v>
      </c>
      <c r="AK43" s="111">
        <f aca="true" t="shared" si="12" ref="AK43:BA43">AK44+AK45</f>
        <v>0</v>
      </c>
      <c r="AL43" s="111">
        <f t="shared" si="12"/>
        <v>0</v>
      </c>
      <c r="AM43" s="111">
        <f t="shared" si="12"/>
        <v>0</v>
      </c>
      <c r="AN43" s="111">
        <f t="shared" si="12"/>
        <v>0</v>
      </c>
      <c r="AO43" s="111">
        <f t="shared" si="12"/>
        <v>0</v>
      </c>
      <c r="AP43" s="111">
        <f t="shared" si="12"/>
        <v>0</v>
      </c>
      <c r="AQ43" s="111">
        <f t="shared" si="12"/>
        <v>0</v>
      </c>
      <c r="AR43" s="111">
        <f t="shared" si="12"/>
        <v>0</v>
      </c>
      <c r="AS43" s="111">
        <f t="shared" si="12"/>
        <v>0</v>
      </c>
      <c r="AT43" s="111">
        <f t="shared" si="12"/>
        <v>0</v>
      </c>
      <c r="AU43" s="111">
        <f t="shared" si="12"/>
        <v>0</v>
      </c>
      <c r="AV43" s="111">
        <f t="shared" si="12"/>
        <v>0</v>
      </c>
      <c r="AW43" s="111">
        <f t="shared" si="12"/>
        <v>0</v>
      </c>
      <c r="AX43" s="111">
        <f t="shared" si="12"/>
        <v>0</v>
      </c>
      <c r="AY43" s="111">
        <f t="shared" si="12"/>
        <v>0</v>
      </c>
      <c r="AZ43" s="111">
        <f t="shared" si="12"/>
        <v>0</v>
      </c>
      <c r="BA43" s="111">
        <f t="shared" si="12"/>
        <v>0</v>
      </c>
    </row>
    <row r="44" spans="1:53" ht="13.5">
      <c r="A44" s="55" t="str">
        <f>'削減案'!B7</f>
        <v>△△株式会社</v>
      </c>
      <c r="B44" s="55" t="str">
        <f>'削減案'!C7</f>
        <v>○○事業所</v>
      </c>
      <c r="C44" s="128" t="s">
        <v>56</v>
      </c>
      <c r="D44" s="55" t="s">
        <v>37</v>
      </c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</row>
    <row r="45" spans="1:53" ht="13.5">
      <c r="A45" s="55" t="str">
        <f>'削減案'!B18</f>
        <v>△△株式会社</v>
      </c>
      <c r="B45" s="55" t="str">
        <f>'削減案'!C18</f>
        <v>××事業所</v>
      </c>
      <c r="C45" s="128" t="s">
        <v>56</v>
      </c>
      <c r="D45" s="55" t="s">
        <v>37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</row>
    <row r="46" spans="4:53" ht="13.5"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</row>
  </sheetData>
  <sheetProtection/>
  <mergeCells count="14">
    <mergeCell ref="G35:H35"/>
    <mergeCell ref="E5:F5"/>
    <mergeCell ref="E11:F11"/>
    <mergeCell ref="G11:H11"/>
    <mergeCell ref="E17:F17"/>
    <mergeCell ref="G17:H17"/>
    <mergeCell ref="E41:F41"/>
    <mergeCell ref="G41:H41"/>
    <mergeCell ref="A3:P3"/>
    <mergeCell ref="E23:F23"/>
    <mergeCell ref="G23:H23"/>
    <mergeCell ref="E29:F29"/>
    <mergeCell ref="G29:H29"/>
    <mergeCell ref="E35:F35"/>
  </mergeCells>
  <dataValidations count="1">
    <dataValidation type="list" allowBlank="1" showInputMessage="1" showErrorMessage="1" sqref="G5 G41 G35 G29 G23 G17 G11 C8:C9 C14:C15 C20:C21 C26:C27 C32:C33 C38:C39 C44:C45">
      <formula1>"フル操業,一部操業,休業日"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40" r:id="rId1"/>
  <headerFooter>
    <oddHeader>&amp;R機密性２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BA40"/>
  <sheetViews>
    <sheetView view="pageBreakPreview" zoomScale="60" zoomScaleNormal="85" workbookViewId="0" topLeftCell="A1">
      <selection activeCell="AP46" sqref="AP46"/>
    </sheetView>
  </sheetViews>
  <sheetFormatPr defaultColWidth="9.140625" defaultRowHeight="15"/>
  <cols>
    <col min="1" max="1" width="12.57421875" style="0" customWidth="1"/>
    <col min="2" max="3" width="10.8515625" style="0" customWidth="1"/>
    <col min="4" max="4" width="13.140625" style="0" customWidth="1"/>
    <col min="5" max="53" width="5.57421875" style="0" customWidth="1"/>
  </cols>
  <sheetData>
    <row r="2" ht="17.25">
      <c r="A2" s="136" t="s">
        <v>35</v>
      </c>
    </row>
    <row r="3" spans="1:9" ht="17.25">
      <c r="A3" s="137" t="s">
        <v>38</v>
      </c>
      <c r="B3" s="54"/>
      <c r="C3" s="54"/>
      <c r="D3" s="54"/>
      <c r="E3" s="54"/>
      <c r="F3" s="54"/>
      <c r="G3" s="54"/>
      <c r="H3" s="54"/>
      <c r="I3" s="54"/>
    </row>
    <row r="4" spans="1:4" ht="13.5">
      <c r="A4" s="55" t="s">
        <v>39</v>
      </c>
      <c r="B4" s="60">
        <f>'削減案'!I7</f>
        <v>8500</v>
      </c>
      <c r="C4" s="61"/>
      <c r="D4" s="58"/>
    </row>
    <row r="5" spans="1:4" ht="14.25" thickBot="1">
      <c r="A5" s="55" t="s">
        <v>40</v>
      </c>
      <c r="B5" s="60">
        <f>'削減案'!I8</f>
        <v>8000</v>
      </c>
      <c r="C5" s="61"/>
      <c r="D5" s="58"/>
    </row>
    <row r="6" spans="1:9" ht="15" customHeight="1" thickBot="1" thickTop="1">
      <c r="A6" s="55" t="s">
        <v>41</v>
      </c>
      <c r="B6" s="60">
        <f>'削減案'!I9</f>
        <v>7500</v>
      </c>
      <c r="C6" s="61"/>
      <c r="D6" s="58"/>
      <c r="E6" s="187" t="s">
        <v>55</v>
      </c>
      <c r="F6" s="188"/>
      <c r="G6" s="189"/>
      <c r="H6" s="186">
        <f>B7*0.75</f>
        <v>6000</v>
      </c>
      <c r="I6" s="186"/>
    </row>
    <row r="7" spans="1:9" ht="15" thickBot="1" thickTop="1">
      <c r="A7" s="55" t="s">
        <v>42</v>
      </c>
      <c r="B7" s="60">
        <f>(B4+B5+B6)/3</f>
        <v>8000</v>
      </c>
      <c r="C7" s="61"/>
      <c r="E7" s="190"/>
      <c r="F7" s="191"/>
      <c r="G7" s="192"/>
      <c r="H7" s="186"/>
      <c r="I7" s="186"/>
    </row>
    <row r="8" spans="4:12" ht="14.25" thickTop="1">
      <c r="D8" s="59"/>
      <c r="E8" s="61"/>
      <c r="F8" s="61"/>
      <c r="H8" s="62"/>
      <c r="I8" s="62"/>
      <c r="J8" s="59"/>
      <c r="K8" s="61"/>
      <c r="L8" s="61"/>
    </row>
    <row r="10" spans="1:34" ht="21.75" thickBot="1">
      <c r="A10" s="134" t="s">
        <v>43</v>
      </c>
      <c r="B10" s="135"/>
      <c r="C10" s="135"/>
      <c r="E10" s="54"/>
      <c r="F10" s="54"/>
      <c r="G10" s="54"/>
      <c r="H10" s="54"/>
      <c r="I10" s="54"/>
      <c r="J10" s="54"/>
      <c r="K10" s="70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</row>
    <row r="11" spans="10:34" ht="15" thickTop="1">
      <c r="J11" s="66"/>
      <c r="K11" s="183" t="s">
        <v>46</v>
      </c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5"/>
    </row>
    <row r="12" spans="4:34" ht="13.5">
      <c r="D12" s="54"/>
      <c r="E12" s="53"/>
      <c r="F12" s="53"/>
      <c r="G12" s="54"/>
      <c r="H12" s="53"/>
      <c r="I12" s="53"/>
      <c r="J12" s="67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3"/>
    </row>
    <row r="13" spans="3:34" ht="13.5">
      <c r="C13" t="s">
        <v>80</v>
      </c>
      <c r="D13" s="54"/>
      <c r="E13" s="181"/>
      <c r="F13" s="181"/>
      <c r="H13" s="128"/>
      <c r="J13" s="66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3"/>
    </row>
    <row r="14" spans="3:53" ht="13.5">
      <c r="C14" s="55" t="s">
        <v>78</v>
      </c>
      <c r="D14" s="55" t="s">
        <v>36</v>
      </c>
      <c r="E14" s="56">
        <v>0.2916666666666667</v>
      </c>
      <c r="F14" s="56">
        <v>0.3125</v>
      </c>
      <c r="G14" s="56">
        <v>0.333333333333333</v>
      </c>
      <c r="H14" s="56">
        <v>0.354166666666667</v>
      </c>
      <c r="I14" s="56">
        <v>0.375</v>
      </c>
      <c r="J14" s="68">
        <v>0.395833333333334</v>
      </c>
      <c r="K14" s="74">
        <v>0.416666666666667</v>
      </c>
      <c r="L14" s="75">
        <v>0.4375</v>
      </c>
      <c r="M14" s="75">
        <v>0.458333333333334</v>
      </c>
      <c r="N14" s="75">
        <v>0.479166666666667</v>
      </c>
      <c r="O14" s="75">
        <v>0.5</v>
      </c>
      <c r="P14" s="75">
        <v>0.520833333333333</v>
      </c>
      <c r="Q14" s="75">
        <v>0.541666666666667</v>
      </c>
      <c r="R14" s="75">
        <v>0.5625</v>
      </c>
      <c r="S14" s="75">
        <v>0.583333333333333</v>
      </c>
      <c r="T14" s="75">
        <v>0.604166666666667</v>
      </c>
      <c r="U14" s="75">
        <v>0.625</v>
      </c>
      <c r="V14" s="75">
        <v>0.645833333333333</v>
      </c>
      <c r="W14" s="75">
        <v>0.666666666666667</v>
      </c>
      <c r="X14" s="75">
        <v>0.6875</v>
      </c>
      <c r="Y14" s="75">
        <v>0.708333333333333</v>
      </c>
      <c r="Z14" s="75">
        <v>0.729166666666667</v>
      </c>
      <c r="AA14" s="75">
        <v>0.75</v>
      </c>
      <c r="AB14" s="75">
        <v>0.770833333333333</v>
      </c>
      <c r="AC14" s="75">
        <v>0.791666666666667</v>
      </c>
      <c r="AD14" s="75">
        <v>0.8125</v>
      </c>
      <c r="AE14" s="75">
        <v>0.833333333333333</v>
      </c>
      <c r="AF14" s="75">
        <v>0.854166666666667</v>
      </c>
      <c r="AG14" s="75">
        <v>0.875</v>
      </c>
      <c r="AH14" s="76">
        <v>0.895833333333333</v>
      </c>
      <c r="AI14" s="64">
        <v>0.916666666666666</v>
      </c>
      <c r="AJ14" s="56">
        <v>0.9375</v>
      </c>
      <c r="AK14" s="56">
        <v>0.958333333333333</v>
      </c>
      <c r="AL14" s="56">
        <v>0.979166666666666</v>
      </c>
      <c r="AM14" s="56">
        <v>1</v>
      </c>
      <c r="AN14" s="56">
        <v>1.02083333333333</v>
      </c>
      <c r="AO14" s="56">
        <v>1.04166666666667</v>
      </c>
      <c r="AP14" s="56">
        <v>1.0625</v>
      </c>
      <c r="AQ14" s="56">
        <v>1.08333333333333</v>
      </c>
      <c r="AR14" s="56">
        <v>1.10416666666667</v>
      </c>
      <c r="AS14" s="56">
        <v>1.125</v>
      </c>
      <c r="AT14" s="56">
        <v>1.14583333333333</v>
      </c>
      <c r="AU14" s="56">
        <v>1.16666666666667</v>
      </c>
      <c r="AV14" s="56">
        <v>1.1875</v>
      </c>
      <c r="AW14" s="56">
        <v>1.20833333333333</v>
      </c>
      <c r="AX14" s="56">
        <v>1.22916666666667</v>
      </c>
      <c r="AY14" s="56">
        <v>1.25</v>
      </c>
      <c r="AZ14" s="56">
        <v>1.27083333333333</v>
      </c>
      <c r="BA14" s="56">
        <v>1.29166666666667</v>
      </c>
    </row>
    <row r="15" spans="1:53" ht="13.5">
      <c r="A15" s="55" t="str">
        <f>'削減案'!B7</f>
        <v>△△株式会社</v>
      </c>
      <c r="B15" s="113" t="str">
        <f>'削減案'!C7</f>
        <v>○○事業所</v>
      </c>
      <c r="C15" s="129" t="s">
        <v>57</v>
      </c>
      <c r="D15" s="55" t="s">
        <v>37</v>
      </c>
      <c r="E15" s="55"/>
      <c r="F15" s="55"/>
      <c r="G15" s="55"/>
      <c r="H15" s="55"/>
      <c r="I15" s="55"/>
      <c r="J15" s="69"/>
      <c r="K15" s="77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9"/>
      <c r="AI15" s="6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</row>
    <row r="16" spans="10:34" ht="13.5">
      <c r="J16" s="66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3"/>
    </row>
    <row r="17" spans="3:34" ht="13.5">
      <c r="C17" t="s">
        <v>81</v>
      </c>
      <c r="D17" s="54"/>
      <c r="E17" s="181"/>
      <c r="F17" s="181"/>
      <c r="G17" s="182"/>
      <c r="H17" s="182"/>
      <c r="J17" s="66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3"/>
    </row>
    <row r="18" spans="3:53" ht="13.5">
      <c r="C18" s="55" t="s">
        <v>78</v>
      </c>
      <c r="D18" s="55" t="s">
        <v>36</v>
      </c>
      <c r="E18" s="56">
        <v>0.2916666666666667</v>
      </c>
      <c r="F18" s="56">
        <v>0.3125</v>
      </c>
      <c r="G18" s="56">
        <v>0.333333333333333</v>
      </c>
      <c r="H18" s="56">
        <v>0.354166666666667</v>
      </c>
      <c r="I18" s="56">
        <v>0.375</v>
      </c>
      <c r="J18" s="68">
        <v>0.395833333333334</v>
      </c>
      <c r="K18" s="74">
        <v>0.416666666666667</v>
      </c>
      <c r="L18" s="75">
        <v>0.4375</v>
      </c>
      <c r="M18" s="75">
        <v>0.458333333333334</v>
      </c>
      <c r="N18" s="75">
        <v>0.479166666666667</v>
      </c>
      <c r="O18" s="75">
        <v>0.5</v>
      </c>
      <c r="P18" s="75">
        <v>0.520833333333333</v>
      </c>
      <c r="Q18" s="75">
        <v>0.541666666666667</v>
      </c>
      <c r="R18" s="75">
        <v>0.5625</v>
      </c>
      <c r="S18" s="75">
        <v>0.583333333333333</v>
      </c>
      <c r="T18" s="75">
        <v>0.604166666666667</v>
      </c>
      <c r="U18" s="75">
        <v>0.625</v>
      </c>
      <c r="V18" s="75">
        <v>0.645833333333333</v>
      </c>
      <c r="W18" s="75">
        <v>0.666666666666667</v>
      </c>
      <c r="X18" s="75">
        <v>0.6875</v>
      </c>
      <c r="Y18" s="75">
        <v>0.708333333333333</v>
      </c>
      <c r="Z18" s="75">
        <v>0.729166666666667</v>
      </c>
      <c r="AA18" s="75">
        <v>0.75</v>
      </c>
      <c r="AB18" s="75">
        <v>0.770833333333333</v>
      </c>
      <c r="AC18" s="75">
        <v>0.791666666666667</v>
      </c>
      <c r="AD18" s="75">
        <v>0.8125</v>
      </c>
      <c r="AE18" s="75">
        <v>0.833333333333333</v>
      </c>
      <c r="AF18" s="75">
        <v>0.854166666666667</v>
      </c>
      <c r="AG18" s="75">
        <v>0.875</v>
      </c>
      <c r="AH18" s="76">
        <v>0.895833333333333</v>
      </c>
      <c r="AI18" s="64">
        <v>0.916666666666666</v>
      </c>
      <c r="AJ18" s="56">
        <v>0.9375</v>
      </c>
      <c r="AK18" s="56">
        <v>0.958333333333333</v>
      </c>
      <c r="AL18" s="56">
        <v>0.979166666666666</v>
      </c>
      <c r="AM18" s="56">
        <v>1</v>
      </c>
      <c r="AN18" s="56">
        <v>1.02083333333333</v>
      </c>
      <c r="AO18" s="56">
        <v>1.04166666666667</v>
      </c>
      <c r="AP18" s="56">
        <v>1.0625</v>
      </c>
      <c r="AQ18" s="56">
        <v>1.08333333333333</v>
      </c>
      <c r="AR18" s="56">
        <v>1.10416666666667</v>
      </c>
      <c r="AS18" s="56">
        <v>1.125</v>
      </c>
      <c r="AT18" s="56">
        <v>1.14583333333333</v>
      </c>
      <c r="AU18" s="56">
        <v>1.16666666666667</v>
      </c>
      <c r="AV18" s="56">
        <v>1.1875</v>
      </c>
      <c r="AW18" s="56">
        <v>1.20833333333333</v>
      </c>
      <c r="AX18" s="56">
        <v>1.22916666666667</v>
      </c>
      <c r="AY18" s="56">
        <v>1.25</v>
      </c>
      <c r="AZ18" s="56">
        <v>1.27083333333333</v>
      </c>
      <c r="BA18" s="56">
        <v>1.29166666666667</v>
      </c>
    </row>
    <row r="19" spans="1:53" ht="13.5">
      <c r="A19" s="55" t="str">
        <f>'削減案'!B7</f>
        <v>△△株式会社</v>
      </c>
      <c r="B19" s="113" t="str">
        <f>'削減案'!C7</f>
        <v>○○事業所</v>
      </c>
      <c r="C19" s="129" t="s">
        <v>57</v>
      </c>
      <c r="D19" s="55" t="s">
        <v>37</v>
      </c>
      <c r="E19" s="55"/>
      <c r="F19" s="55"/>
      <c r="G19" s="55"/>
      <c r="H19" s="55"/>
      <c r="I19" s="55"/>
      <c r="J19" s="69"/>
      <c r="K19" s="77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9"/>
      <c r="AI19" s="6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</row>
    <row r="20" spans="4:53" ht="13.5">
      <c r="D20" s="59"/>
      <c r="E20" s="59"/>
      <c r="F20" s="59"/>
      <c r="G20" s="59"/>
      <c r="H20" s="59"/>
      <c r="I20" s="59"/>
      <c r="J20" s="66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3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</row>
    <row r="21" spans="3:34" ht="13.5">
      <c r="C21" t="s">
        <v>82</v>
      </c>
      <c r="D21" s="54"/>
      <c r="E21" s="181"/>
      <c r="F21" s="181"/>
      <c r="G21" s="182"/>
      <c r="H21" s="182"/>
      <c r="J21" s="66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3"/>
    </row>
    <row r="22" spans="3:53" ht="13.5">
      <c r="C22" s="55" t="s">
        <v>78</v>
      </c>
      <c r="D22" s="55" t="s">
        <v>36</v>
      </c>
      <c r="E22" s="56">
        <v>0.2916666666666667</v>
      </c>
      <c r="F22" s="56">
        <v>0.3125</v>
      </c>
      <c r="G22" s="56">
        <v>0.333333333333333</v>
      </c>
      <c r="H22" s="56">
        <v>0.354166666666667</v>
      </c>
      <c r="I22" s="56">
        <v>0.375</v>
      </c>
      <c r="J22" s="68">
        <v>0.395833333333334</v>
      </c>
      <c r="K22" s="74">
        <v>0.416666666666667</v>
      </c>
      <c r="L22" s="75">
        <v>0.4375</v>
      </c>
      <c r="M22" s="75">
        <v>0.458333333333334</v>
      </c>
      <c r="N22" s="75">
        <v>0.479166666666667</v>
      </c>
      <c r="O22" s="75">
        <v>0.5</v>
      </c>
      <c r="P22" s="75">
        <v>0.520833333333333</v>
      </c>
      <c r="Q22" s="75">
        <v>0.541666666666667</v>
      </c>
      <c r="R22" s="75">
        <v>0.5625</v>
      </c>
      <c r="S22" s="75">
        <v>0.583333333333333</v>
      </c>
      <c r="T22" s="75">
        <v>0.604166666666667</v>
      </c>
      <c r="U22" s="75">
        <v>0.625</v>
      </c>
      <c r="V22" s="75">
        <v>0.645833333333333</v>
      </c>
      <c r="W22" s="75">
        <v>0.666666666666667</v>
      </c>
      <c r="X22" s="75">
        <v>0.6875</v>
      </c>
      <c r="Y22" s="75">
        <v>0.708333333333333</v>
      </c>
      <c r="Z22" s="75">
        <v>0.729166666666667</v>
      </c>
      <c r="AA22" s="75">
        <v>0.75</v>
      </c>
      <c r="AB22" s="75">
        <v>0.770833333333333</v>
      </c>
      <c r="AC22" s="75">
        <v>0.791666666666667</v>
      </c>
      <c r="AD22" s="75">
        <v>0.8125</v>
      </c>
      <c r="AE22" s="75">
        <v>0.833333333333333</v>
      </c>
      <c r="AF22" s="75">
        <v>0.854166666666667</v>
      </c>
      <c r="AG22" s="75">
        <v>0.875</v>
      </c>
      <c r="AH22" s="76">
        <v>0.895833333333333</v>
      </c>
      <c r="AI22" s="64">
        <v>0.916666666666666</v>
      </c>
      <c r="AJ22" s="56">
        <v>0.9375</v>
      </c>
      <c r="AK22" s="56">
        <v>0.958333333333333</v>
      </c>
      <c r="AL22" s="56">
        <v>0.979166666666666</v>
      </c>
      <c r="AM22" s="56">
        <v>1</v>
      </c>
      <c r="AN22" s="56">
        <v>1.02083333333333</v>
      </c>
      <c r="AO22" s="56">
        <v>1.04166666666667</v>
      </c>
      <c r="AP22" s="56">
        <v>1.0625</v>
      </c>
      <c r="AQ22" s="56">
        <v>1.08333333333333</v>
      </c>
      <c r="AR22" s="56">
        <v>1.10416666666667</v>
      </c>
      <c r="AS22" s="56">
        <v>1.125</v>
      </c>
      <c r="AT22" s="56">
        <v>1.14583333333333</v>
      </c>
      <c r="AU22" s="56">
        <v>1.16666666666667</v>
      </c>
      <c r="AV22" s="56">
        <v>1.1875</v>
      </c>
      <c r="AW22" s="56">
        <v>1.20833333333333</v>
      </c>
      <c r="AX22" s="56">
        <v>1.22916666666667</v>
      </c>
      <c r="AY22" s="56">
        <v>1.25</v>
      </c>
      <c r="AZ22" s="56">
        <v>1.27083333333333</v>
      </c>
      <c r="BA22" s="56">
        <v>1.29166666666667</v>
      </c>
    </row>
    <row r="23" spans="1:53" ht="13.5">
      <c r="A23" s="55" t="str">
        <f>'削減案'!B7</f>
        <v>△△株式会社</v>
      </c>
      <c r="B23" s="113" t="str">
        <f>'削減案'!C7</f>
        <v>○○事業所</v>
      </c>
      <c r="C23" s="129" t="s">
        <v>57</v>
      </c>
      <c r="D23" s="55" t="s">
        <v>37</v>
      </c>
      <c r="E23" s="55"/>
      <c r="F23" s="55"/>
      <c r="G23" s="55"/>
      <c r="H23" s="55"/>
      <c r="I23" s="55"/>
      <c r="J23" s="69"/>
      <c r="K23" s="77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9"/>
      <c r="AI23" s="6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</row>
    <row r="24" spans="10:34" ht="13.5">
      <c r="J24" s="66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3"/>
    </row>
    <row r="25" spans="3:34" ht="13.5">
      <c r="C25" t="s">
        <v>83</v>
      </c>
      <c r="D25" s="54"/>
      <c r="E25" s="181"/>
      <c r="F25" s="181"/>
      <c r="G25" s="182"/>
      <c r="H25" s="182"/>
      <c r="J25" s="66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3"/>
    </row>
    <row r="26" spans="3:53" ht="13.5">
      <c r="C26" s="55" t="s">
        <v>78</v>
      </c>
      <c r="D26" s="55" t="s">
        <v>36</v>
      </c>
      <c r="E26" s="56">
        <v>0.2916666666666667</v>
      </c>
      <c r="F26" s="56">
        <v>0.3125</v>
      </c>
      <c r="G26" s="56">
        <v>0.333333333333333</v>
      </c>
      <c r="H26" s="56">
        <v>0.354166666666667</v>
      </c>
      <c r="I26" s="56">
        <v>0.375</v>
      </c>
      <c r="J26" s="68">
        <v>0.395833333333334</v>
      </c>
      <c r="K26" s="74">
        <v>0.416666666666667</v>
      </c>
      <c r="L26" s="75">
        <v>0.4375</v>
      </c>
      <c r="M26" s="75">
        <v>0.458333333333334</v>
      </c>
      <c r="N26" s="75">
        <v>0.479166666666667</v>
      </c>
      <c r="O26" s="75">
        <v>0.5</v>
      </c>
      <c r="P26" s="75">
        <v>0.520833333333333</v>
      </c>
      <c r="Q26" s="75">
        <v>0.541666666666667</v>
      </c>
      <c r="R26" s="75">
        <v>0.5625</v>
      </c>
      <c r="S26" s="75">
        <v>0.583333333333333</v>
      </c>
      <c r="T26" s="75">
        <v>0.604166666666667</v>
      </c>
      <c r="U26" s="75">
        <v>0.625</v>
      </c>
      <c r="V26" s="75">
        <v>0.645833333333333</v>
      </c>
      <c r="W26" s="75">
        <v>0.666666666666667</v>
      </c>
      <c r="X26" s="75">
        <v>0.6875</v>
      </c>
      <c r="Y26" s="75">
        <v>0.708333333333333</v>
      </c>
      <c r="Z26" s="75">
        <v>0.729166666666667</v>
      </c>
      <c r="AA26" s="75">
        <v>0.75</v>
      </c>
      <c r="AB26" s="75">
        <v>0.770833333333333</v>
      </c>
      <c r="AC26" s="75">
        <v>0.791666666666667</v>
      </c>
      <c r="AD26" s="75">
        <v>0.8125</v>
      </c>
      <c r="AE26" s="75">
        <v>0.833333333333333</v>
      </c>
      <c r="AF26" s="75">
        <v>0.854166666666667</v>
      </c>
      <c r="AG26" s="75">
        <v>0.875</v>
      </c>
      <c r="AH26" s="76">
        <v>0.895833333333333</v>
      </c>
      <c r="AI26" s="64">
        <v>0.916666666666666</v>
      </c>
      <c r="AJ26" s="56">
        <v>0.9375</v>
      </c>
      <c r="AK26" s="56">
        <v>0.958333333333333</v>
      </c>
      <c r="AL26" s="56">
        <v>0.979166666666666</v>
      </c>
      <c r="AM26" s="56">
        <v>1</v>
      </c>
      <c r="AN26" s="56">
        <v>1.02083333333333</v>
      </c>
      <c r="AO26" s="56">
        <v>1.04166666666667</v>
      </c>
      <c r="AP26" s="56">
        <v>1.0625</v>
      </c>
      <c r="AQ26" s="56">
        <v>1.08333333333333</v>
      </c>
      <c r="AR26" s="56">
        <v>1.10416666666667</v>
      </c>
      <c r="AS26" s="56">
        <v>1.125</v>
      </c>
      <c r="AT26" s="56">
        <v>1.14583333333333</v>
      </c>
      <c r="AU26" s="56">
        <v>1.16666666666667</v>
      </c>
      <c r="AV26" s="56">
        <v>1.1875</v>
      </c>
      <c r="AW26" s="56">
        <v>1.20833333333333</v>
      </c>
      <c r="AX26" s="56">
        <v>1.22916666666667</v>
      </c>
      <c r="AY26" s="56">
        <v>1.25</v>
      </c>
      <c r="AZ26" s="56">
        <v>1.27083333333333</v>
      </c>
      <c r="BA26" s="56">
        <v>1.29166666666667</v>
      </c>
    </row>
    <row r="27" spans="1:53" ht="13.5">
      <c r="A27" s="55" t="str">
        <f>'削減案'!B7</f>
        <v>△△株式会社</v>
      </c>
      <c r="B27" s="55" t="str">
        <f>'削減案'!C7</f>
        <v>○○事業所</v>
      </c>
      <c r="C27" s="128" t="s">
        <v>57</v>
      </c>
      <c r="D27" s="55" t="s">
        <v>37</v>
      </c>
      <c r="E27" s="55"/>
      <c r="F27" s="55"/>
      <c r="G27" s="55"/>
      <c r="H27" s="55"/>
      <c r="I27" s="55"/>
      <c r="J27" s="69"/>
      <c r="K27" s="77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9"/>
      <c r="AI27" s="6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</row>
    <row r="28" spans="4:53" ht="13.5">
      <c r="D28" s="59"/>
      <c r="E28" s="59"/>
      <c r="F28" s="59"/>
      <c r="G28" s="59"/>
      <c r="H28" s="59"/>
      <c r="I28" s="59"/>
      <c r="J28" s="66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3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</row>
    <row r="29" spans="3:34" ht="13.5">
      <c r="C29" t="s">
        <v>84</v>
      </c>
      <c r="D29" s="54"/>
      <c r="E29" s="181"/>
      <c r="F29" s="181"/>
      <c r="G29" s="182"/>
      <c r="H29" s="182"/>
      <c r="J29" s="66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3"/>
    </row>
    <row r="30" spans="3:53" ht="13.5">
      <c r="C30" s="55" t="s">
        <v>78</v>
      </c>
      <c r="D30" s="55" t="s">
        <v>36</v>
      </c>
      <c r="E30" s="56">
        <v>0.2916666666666667</v>
      </c>
      <c r="F30" s="56">
        <v>0.3125</v>
      </c>
      <c r="G30" s="56">
        <v>0.333333333333333</v>
      </c>
      <c r="H30" s="56">
        <v>0.354166666666667</v>
      </c>
      <c r="I30" s="56">
        <v>0.375</v>
      </c>
      <c r="J30" s="68">
        <v>0.395833333333334</v>
      </c>
      <c r="K30" s="74">
        <v>0.416666666666667</v>
      </c>
      <c r="L30" s="75">
        <v>0.4375</v>
      </c>
      <c r="M30" s="75">
        <v>0.458333333333334</v>
      </c>
      <c r="N30" s="75">
        <v>0.479166666666667</v>
      </c>
      <c r="O30" s="75">
        <v>0.5</v>
      </c>
      <c r="P30" s="75">
        <v>0.520833333333333</v>
      </c>
      <c r="Q30" s="75">
        <v>0.541666666666667</v>
      </c>
      <c r="R30" s="75">
        <v>0.5625</v>
      </c>
      <c r="S30" s="75">
        <v>0.583333333333333</v>
      </c>
      <c r="T30" s="75">
        <v>0.604166666666667</v>
      </c>
      <c r="U30" s="75">
        <v>0.625</v>
      </c>
      <c r="V30" s="75">
        <v>0.645833333333333</v>
      </c>
      <c r="W30" s="75">
        <v>0.666666666666667</v>
      </c>
      <c r="X30" s="75">
        <v>0.6875</v>
      </c>
      <c r="Y30" s="75">
        <v>0.708333333333333</v>
      </c>
      <c r="Z30" s="75">
        <v>0.729166666666667</v>
      </c>
      <c r="AA30" s="75">
        <v>0.75</v>
      </c>
      <c r="AB30" s="75">
        <v>0.770833333333333</v>
      </c>
      <c r="AC30" s="75">
        <v>0.791666666666667</v>
      </c>
      <c r="AD30" s="75">
        <v>0.8125</v>
      </c>
      <c r="AE30" s="75">
        <v>0.833333333333333</v>
      </c>
      <c r="AF30" s="75">
        <v>0.854166666666667</v>
      </c>
      <c r="AG30" s="75">
        <v>0.875</v>
      </c>
      <c r="AH30" s="76">
        <v>0.895833333333333</v>
      </c>
      <c r="AI30" s="64">
        <v>0.916666666666666</v>
      </c>
      <c r="AJ30" s="56">
        <v>0.9375</v>
      </c>
      <c r="AK30" s="56">
        <v>0.958333333333333</v>
      </c>
      <c r="AL30" s="56">
        <v>0.979166666666666</v>
      </c>
      <c r="AM30" s="56">
        <v>1</v>
      </c>
      <c r="AN30" s="56">
        <v>1.02083333333333</v>
      </c>
      <c r="AO30" s="56">
        <v>1.04166666666667</v>
      </c>
      <c r="AP30" s="56">
        <v>1.0625</v>
      </c>
      <c r="AQ30" s="56">
        <v>1.08333333333333</v>
      </c>
      <c r="AR30" s="56">
        <v>1.10416666666667</v>
      </c>
      <c r="AS30" s="56">
        <v>1.125</v>
      </c>
      <c r="AT30" s="56">
        <v>1.14583333333333</v>
      </c>
      <c r="AU30" s="56">
        <v>1.16666666666667</v>
      </c>
      <c r="AV30" s="56">
        <v>1.1875</v>
      </c>
      <c r="AW30" s="56">
        <v>1.20833333333333</v>
      </c>
      <c r="AX30" s="56">
        <v>1.22916666666667</v>
      </c>
      <c r="AY30" s="56">
        <v>1.25</v>
      </c>
      <c r="AZ30" s="56">
        <v>1.27083333333333</v>
      </c>
      <c r="BA30" s="56">
        <v>1.29166666666667</v>
      </c>
    </row>
    <row r="31" spans="1:53" ht="13.5">
      <c r="A31" s="55" t="str">
        <f>'削減案'!B7</f>
        <v>△△株式会社</v>
      </c>
      <c r="B31" s="55" t="str">
        <f>'削減案'!C7</f>
        <v>○○事業所</v>
      </c>
      <c r="C31" s="128" t="s">
        <v>57</v>
      </c>
      <c r="D31" s="55" t="s">
        <v>37</v>
      </c>
      <c r="E31" s="55"/>
      <c r="F31" s="55"/>
      <c r="G31" s="55"/>
      <c r="H31" s="55"/>
      <c r="I31" s="55"/>
      <c r="J31" s="69"/>
      <c r="K31" s="77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9"/>
      <c r="AI31" s="6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</row>
    <row r="32" spans="4:53" ht="13.5">
      <c r="D32" s="59"/>
      <c r="E32" s="59"/>
      <c r="F32" s="59"/>
      <c r="G32" s="59"/>
      <c r="H32" s="59"/>
      <c r="I32" s="59"/>
      <c r="J32" s="66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3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</row>
    <row r="33" spans="3:34" ht="13.5">
      <c r="C33" t="s">
        <v>85</v>
      </c>
      <c r="D33" s="54"/>
      <c r="E33" s="181"/>
      <c r="F33" s="181"/>
      <c r="G33" s="182"/>
      <c r="H33" s="182"/>
      <c r="J33" s="66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3"/>
    </row>
    <row r="34" spans="3:53" ht="13.5">
      <c r="C34" s="55" t="s">
        <v>78</v>
      </c>
      <c r="D34" s="55" t="s">
        <v>36</v>
      </c>
      <c r="E34" s="56">
        <v>0.2916666666666667</v>
      </c>
      <c r="F34" s="56">
        <v>0.3125</v>
      </c>
      <c r="G34" s="56">
        <v>0.333333333333333</v>
      </c>
      <c r="H34" s="56">
        <v>0.354166666666667</v>
      </c>
      <c r="I34" s="56">
        <v>0.375</v>
      </c>
      <c r="J34" s="68">
        <v>0.395833333333334</v>
      </c>
      <c r="K34" s="74">
        <v>0.416666666666667</v>
      </c>
      <c r="L34" s="75">
        <v>0.4375</v>
      </c>
      <c r="M34" s="75">
        <v>0.458333333333334</v>
      </c>
      <c r="N34" s="75">
        <v>0.479166666666667</v>
      </c>
      <c r="O34" s="75">
        <v>0.5</v>
      </c>
      <c r="P34" s="75">
        <v>0.520833333333333</v>
      </c>
      <c r="Q34" s="75">
        <v>0.541666666666667</v>
      </c>
      <c r="R34" s="75">
        <v>0.5625</v>
      </c>
      <c r="S34" s="75">
        <v>0.583333333333333</v>
      </c>
      <c r="T34" s="75">
        <v>0.604166666666667</v>
      </c>
      <c r="U34" s="75">
        <v>0.625</v>
      </c>
      <c r="V34" s="75">
        <v>0.645833333333333</v>
      </c>
      <c r="W34" s="75">
        <v>0.666666666666667</v>
      </c>
      <c r="X34" s="75">
        <v>0.6875</v>
      </c>
      <c r="Y34" s="75">
        <v>0.708333333333333</v>
      </c>
      <c r="Z34" s="75">
        <v>0.729166666666667</v>
      </c>
      <c r="AA34" s="75">
        <v>0.75</v>
      </c>
      <c r="AB34" s="75">
        <v>0.770833333333333</v>
      </c>
      <c r="AC34" s="75">
        <v>0.791666666666667</v>
      </c>
      <c r="AD34" s="75">
        <v>0.8125</v>
      </c>
      <c r="AE34" s="75">
        <v>0.833333333333333</v>
      </c>
      <c r="AF34" s="75">
        <v>0.854166666666667</v>
      </c>
      <c r="AG34" s="75">
        <v>0.875</v>
      </c>
      <c r="AH34" s="76">
        <v>0.895833333333333</v>
      </c>
      <c r="AI34" s="64">
        <v>0.916666666666666</v>
      </c>
      <c r="AJ34" s="56">
        <v>0.9375</v>
      </c>
      <c r="AK34" s="56">
        <v>0.958333333333333</v>
      </c>
      <c r="AL34" s="56">
        <v>0.979166666666666</v>
      </c>
      <c r="AM34" s="56">
        <v>1</v>
      </c>
      <c r="AN34" s="56">
        <v>1.02083333333333</v>
      </c>
      <c r="AO34" s="56">
        <v>1.04166666666667</v>
      </c>
      <c r="AP34" s="56">
        <v>1.0625</v>
      </c>
      <c r="AQ34" s="56">
        <v>1.08333333333333</v>
      </c>
      <c r="AR34" s="56">
        <v>1.10416666666667</v>
      </c>
      <c r="AS34" s="56">
        <v>1.125</v>
      </c>
      <c r="AT34" s="56">
        <v>1.14583333333333</v>
      </c>
      <c r="AU34" s="56">
        <v>1.16666666666667</v>
      </c>
      <c r="AV34" s="56">
        <v>1.1875</v>
      </c>
      <c r="AW34" s="56">
        <v>1.20833333333333</v>
      </c>
      <c r="AX34" s="56">
        <v>1.22916666666667</v>
      </c>
      <c r="AY34" s="56">
        <v>1.25</v>
      </c>
      <c r="AZ34" s="56">
        <v>1.27083333333333</v>
      </c>
      <c r="BA34" s="56">
        <v>1.29166666666667</v>
      </c>
    </row>
    <row r="35" spans="1:53" ht="13.5">
      <c r="A35" s="55" t="str">
        <f>'削減案'!B7</f>
        <v>△△株式会社</v>
      </c>
      <c r="B35" s="55" t="str">
        <f>'削減案'!C7</f>
        <v>○○事業所</v>
      </c>
      <c r="C35" s="128" t="s">
        <v>53</v>
      </c>
      <c r="D35" s="55" t="s">
        <v>37</v>
      </c>
      <c r="E35" s="55"/>
      <c r="F35" s="55"/>
      <c r="G35" s="55"/>
      <c r="H35" s="55"/>
      <c r="I35" s="55"/>
      <c r="J35" s="69"/>
      <c r="K35" s="77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9"/>
      <c r="AI35" s="6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</row>
    <row r="36" spans="4:53" ht="13.5">
      <c r="D36" s="59"/>
      <c r="E36" s="59"/>
      <c r="F36" s="59"/>
      <c r="G36" s="59"/>
      <c r="H36" s="59"/>
      <c r="I36" s="59"/>
      <c r="J36" s="66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3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</row>
    <row r="37" spans="3:34" ht="13.5">
      <c r="C37" t="s">
        <v>86</v>
      </c>
      <c r="D37" s="54"/>
      <c r="E37" s="181"/>
      <c r="F37" s="181"/>
      <c r="G37" s="182"/>
      <c r="H37" s="182"/>
      <c r="J37" s="66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3"/>
    </row>
    <row r="38" spans="3:53" ht="13.5">
      <c r="C38" t="s">
        <v>78</v>
      </c>
      <c r="D38" s="55" t="s">
        <v>36</v>
      </c>
      <c r="E38" s="56">
        <v>0.2916666666666667</v>
      </c>
      <c r="F38" s="56">
        <v>0.3125</v>
      </c>
      <c r="G38" s="56">
        <v>0.333333333333333</v>
      </c>
      <c r="H38" s="56">
        <v>0.354166666666667</v>
      </c>
      <c r="I38" s="56">
        <v>0.375</v>
      </c>
      <c r="J38" s="68">
        <v>0.395833333333334</v>
      </c>
      <c r="K38" s="74">
        <v>0.416666666666667</v>
      </c>
      <c r="L38" s="75">
        <v>0.4375</v>
      </c>
      <c r="M38" s="75">
        <v>0.458333333333334</v>
      </c>
      <c r="N38" s="75">
        <v>0.479166666666667</v>
      </c>
      <c r="O38" s="75">
        <v>0.5</v>
      </c>
      <c r="P38" s="75">
        <v>0.520833333333333</v>
      </c>
      <c r="Q38" s="75">
        <v>0.541666666666667</v>
      </c>
      <c r="R38" s="75">
        <v>0.5625</v>
      </c>
      <c r="S38" s="75">
        <v>0.583333333333333</v>
      </c>
      <c r="T38" s="75">
        <v>0.604166666666667</v>
      </c>
      <c r="U38" s="75">
        <v>0.625</v>
      </c>
      <c r="V38" s="75">
        <v>0.645833333333333</v>
      </c>
      <c r="W38" s="75">
        <v>0.666666666666667</v>
      </c>
      <c r="X38" s="75">
        <v>0.6875</v>
      </c>
      <c r="Y38" s="75">
        <v>0.708333333333333</v>
      </c>
      <c r="Z38" s="75">
        <v>0.729166666666667</v>
      </c>
      <c r="AA38" s="75">
        <v>0.75</v>
      </c>
      <c r="AB38" s="75">
        <v>0.770833333333333</v>
      </c>
      <c r="AC38" s="75">
        <v>0.791666666666667</v>
      </c>
      <c r="AD38" s="75">
        <v>0.8125</v>
      </c>
      <c r="AE38" s="75">
        <v>0.833333333333333</v>
      </c>
      <c r="AF38" s="75">
        <v>0.854166666666667</v>
      </c>
      <c r="AG38" s="75">
        <v>0.875</v>
      </c>
      <c r="AH38" s="76">
        <v>0.895833333333333</v>
      </c>
      <c r="AI38" s="64">
        <v>0.916666666666666</v>
      </c>
      <c r="AJ38" s="56">
        <v>0.9375</v>
      </c>
      <c r="AK38" s="56">
        <v>0.958333333333333</v>
      </c>
      <c r="AL38" s="56">
        <v>0.979166666666666</v>
      </c>
      <c r="AM38" s="56">
        <v>1</v>
      </c>
      <c r="AN38" s="56">
        <v>1.02083333333333</v>
      </c>
      <c r="AO38" s="56">
        <v>1.04166666666667</v>
      </c>
      <c r="AP38" s="56">
        <v>1.0625</v>
      </c>
      <c r="AQ38" s="56">
        <v>1.08333333333333</v>
      </c>
      <c r="AR38" s="56">
        <v>1.10416666666667</v>
      </c>
      <c r="AS38" s="56">
        <v>1.125</v>
      </c>
      <c r="AT38" s="56">
        <v>1.14583333333333</v>
      </c>
      <c r="AU38" s="56">
        <v>1.16666666666667</v>
      </c>
      <c r="AV38" s="56">
        <v>1.1875</v>
      </c>
      <c r="AW38" s="56">
        <v>1.20833333333333</v>
      </c>
      <c r="AX38" s="56">
        <v>1.22916666666667</v>
      </c>
      <c r="AY38" s="56">
        <v>1.25</v>
      </c>
      <c r="AZ38" s="56">
        <v>1.27083333333333</v>
      </c>
      <c r="BA38" s="56">
        <v>1.29166666666667</v>
      </c>
    </row>
    <row r="39" spans="1:53" ht="13.5">
      <c r="A39" s="55" t="str">
        <f>'削減案'!B7</f>
        <v>△△株式会社</v>
      </c>
      <c r="B39" s="55" t="str">
        <f>'削減案'!C7</f>
        <v>○○事業所</v>
      </c>
      <c r="C39" s="128" t="s">
        <v>53</v>
      </c>
      <c r="D39" s="55" t="s">
        <v>37</v>
      </c>
      <c r="E39" s="55"/>
      <c r="F39" s="55"/>
      <c r="G39" s="55"/>
      <c r="H39" s="55"/>
      <c r="I39" s="55"/>
      <c r="J39" s="69"/>
      <c r="K39" s="77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9"/>
      <c r="AI39" s="6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</row>
    <row r="40" spans="4:53" ht="14.25" thickBot="1">
      <c r="D40" s="59"/>
      <c r="E40" s="59"/>
      <c r="F40" s="59"/>
      <c r="G40" s="59"/>
      <c r="H40" s="59"/>
      <c r="I40" s="59"/>
      <c r="J40" s="66"/>
      <c r="K40" s="80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2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</row>
    <row r="41" ht="14.25" thickTop="1"/>
  </sheetData>
  <sheetProtection/>
  <mergeCells count="16">
    <mergeCell ref="G17:H17"/>
    <mergeCell ref="G21:H21"/>
    <mergeCell ref="G25:H25"/>
    <mergeCell ref="K11:AH11"/>
    <mergeCell ref="H6:I7"/>
    <mergeCell ref="E6:G7"/>
    <mergeCell ref="E13:F13"/>
    <mergeCell ref="E17:F17"/>
    <mergeCell ref="E21:F21"/>
    <mergeCell ref="E33:F33"/>
    <mergeCell ref="E37:F37"/>
    <mergeCell ref="G29:H29"/>
    <mergeCell ref="G33:H33"/>
    <mergeCell ref="G37:H37"/>
    <mergeCell ref="E25:F25"/>
    <mergeCell ref="E29:F29"/>
  </mergeCells>
  <dataValidations count="1">
    <dataValidation type="list" allowBlank="1" showInputMessage="1" showErrorMessage="1" sqref="C15 C39 C35 C31 C27 C23 C19 G17 G21 G25 G29 G33 G37">
      <formula1>"フル操業,一部操業,休業日"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40" r:id="rId1"/>
  <headerFooter>
    <oddHeader>&amp;R機密性２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BA51"/>
  <sheetViews>
    <sheetView view="pageBreakPreview" zoomScale="60" zoomScaleNormal="85" workbookViewId="0" topLeftCell="A1">
      <selection activeCell="D27" sqref="D27"/>
    </sheetView>
  </sheetViews>
  <sheetFormatPr defaultColWidth="9.140625" defaultRowHeight="15"/>
  <cols>
    <col min="1" max="1" width="12.57421875" style="0" customWidth="1"/>
    <col min="2" max="3" width="10.8515625" style="0" customWidth="1"/>
    <col min="4" max="4" width="13.140625" style="0" customWidth="1"/>
    <col min="5" max="53" width="5.57421875" style="0" customWidth="1"/>
  </cols>
  <sheetData>
    <row r="2" ht="17.25">
      <c r="A2" s="136" t="s">
        <v>35</v>
      </c>
    </row>
    <row r="3" spans="1:9" ht="17.25">
      <c r="A3" s="137" t="s">
        <v>38</v>
      </c>
      <c r="B3" s="54"/>
      <c r="C3" s="54"/>
      <c r="D3" s="54"/>
      <c r="E3" s="54"/>
      <c r="F3" s="54"/>
      <c r="G3" s="54"/>
      <c r="H3" s="54"/>
      <c r="I3" s="54"/>
    </row>
    <row r="4" spans="1:4" ht="13.5">
      <c r="A4" s="55" t="s">
        <v>39</v>
      </c>
      <c r="B4" s="60">
        <f>'削減案'!I17</f>
        <v>25000</v>
      </c>
      <c r="C4" s="61"/>
      <c r="D4" s="58"/>
    </row>
    <row r="5" spans="1:4" ht="14.25" thickBot="1">
      <c r="A5" s="55" t="s">
        <v>40</v>
      </c>
      <c r="B5" s="60">
        <f>'削減案'!I19</f>
        <v>20000</v>
      </c>
      <c r="C5" s="61"/>
      <c r="D5" s="58"/>
    </row>
    <row r="6" spans="1:11" ht="15" customHeight="1" thickBot="1" thickTop="1">
      <c r="A6" s="55" t="s">
        <v>41</v>
      </c>
      <c r="B6" s="60">
        <f>'削減案'!I20</f>
        <v>15000</v>
      </c>
      <c r="C6" s="61"/>
      <c r="D6" s="58"/>
      <c r="E6" s="187" t="s">
        <v>55</v>
      </c>
      <c r="F6" s="188"/>
      <c r="G6" s="189"/>
      <c r="H6" s="186">
        <f>B7*0.75</f>
        <v>15000</v>
      </c>
      <c r="I6" s="186"/>
      <c r="K6" s="123"/>
    </row>
    <row r="7" spans="1:9" ht="15" thickBot="1" thickTop="1">
      <c r="A7" s="55" t="s">
        <v>42</v>
      </c>
      <c r="B7" s="60">
        <f>(B4+B5+B6)/3</f>
        <v>20000</v>
      </c>
      <c r="C7" s="61"/>
      <c r="E7" s="190"/>
      <c r="F7" s="191"/>
      <c r="G7" s="192"/>
      <c r="H7" s="186"/>
      <c r="I7" s="186"/>
    </row>
    <row r="8" spans="4:10" ht="15" thickBot="1" thickTop="1">
      <c r="D8" s="54"/>
      <c r="E8" s="53"/>
      <c r="F8" s="53"/>
      <c r="G8" s="54"/>
      <c r="H8" s="53"/>
      <c r="I8" s="53"/>
      <c r="J8" s="54"/>
    </row>
    <row r="9" spans="10:34" ht="15" thickTop="1">
      <c r="J9" s="66"/>
      <c r="K9" s="183" t="s">
        <v>60</v>
      </c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5"/>
    </row>
    <row r="10" spans="3:34" ht="13.5">
      <c r="C10" t="s">
        <v>80</v>
      </c>
      <c r="D10" s="54"/>
      <c r="E10" s="181"/>
      <c r="F10" s="181"/>
      <c r="G10" s="182"/>
      <c r="H10" s="182"/>
      <c r="J10" s="66"/>
      <c r="K10" s="120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66"/>
    </row>
    <row r="11" spans="3:53" ht="13.5">
      <c r="C11" s="131" t="s">
        <v>78</v>
      </c>
      <c r="D11" s="55" t="s">
        <v>36</v>
      </c>
      <c r="E11" s="56">
        <v>0.2916666666666667</v>
      </c>
      <c r="F11" s="56">
        <v>0.3125</v>
      </c>
      <c r="G11" s="56">
        <v>0.333333333333333</v>
      </c>
      <c r="H11" s="56">
        <v>0.354166666666667</v>
      </c>
      <c r="I11" s="56">
        <v>0.375</v>
      </c>
      <c r="J11" s="68">
        <v>0.395833333333334</v>
      </c>
      <c r="K11" s="117">
        <v>0.416666666666667</v>
      </c>
      <c r="L11" s="56">
        <v>0.4375</v>
      </c>
      <c r="M11" s="56">
        <v>0.458333333333334</v>
      </c>
      <c r="N11" s="56">
        <v>0.479166666666667</v>
      </c>
      <c r="O11" s="56">
        <v>0.5</v>
      </c>
      <c r="P11" s="56">
        <v>0.520833333333333</v>
      </c>
      <c r="Q11" s="56">
        <v>0.541666666666667</v>
      </c>
      <c r="R11" s="56">
        <v>0.5625</v>
      </c>
      <c r="S11" s="56">
        <v>0.583333333333333</v>
      </c>
      <c r="T11" s="56">
        <v>0.604166666666667</v>
      </c>
      <c r="U11" s="56">
        <v>0.625</v>
      </c>
      <c r="V11" s="56">
        <v>0.645833333333333</v>
      </c>
      <c r="W11" s="56">
        <v>0.666666666666667</v>
      </c>
      <c r="X11" s="56">
        <v>0.6875</v>
      </c>
      <c r="Y11" s="56">
        <v>0.708333333333333</v>
      </c>
      <c r="Z11" s="56">
        <v>0.729166666666667</v>
      </c>
      <c r="AA11" s="56">
        <v>0.75</v>
      </c>
      <c r="AB11" s="56">
        <v>0.770833333333333</v>
      </c>
      <c r="AC11" s="56">
        <v>0.791666666666667</v>
      </c>
      <c r="AD11" s="56">
        <v>0.8125</v>
      </c>
      <c r="AE11" s="56">
        <v>0.833333333333333</v>
      </c>
      <c r="AF11" s="56">
        <v>0.854166666666667</v>
      </c>
      <c r="AG11" s="56">
        <v>0.875</v>
      </c>
      <c r="AH11" s="68">
        <v>0.895833333333333</v>
      </c>
      <c r="AI11" s="64">
        <v>0.916666666666666</v>
      </c>
      <c r="AJ11" s="56">
        <v>0.9375</v>
      </c>
      <c r="AK11" s="56">
        <v>0.958333333333333</v>
      </c>
      <c r="AL11" s="56">
        <v>0.979166666666666</v>
      </c>
      <c r="AM11" s="56">
        <v>1</v>
      </c>
      <c r="AN11" s="56">
        <v>1.02083333333333</v>
      </c>
      <c r="AO11" s="56">
        <v>1.04166666666667</v>
      </c>
      <c r="AP11" s="56">
        <v>1.0625</v>
      </c>
      <c r="AQ11" s="56">
        <v>1.08333333333333</v>
      </c>
      <c r="AR11" s="56">
        <v>1.10416666666667</v>
      </c>
      <c r="AS11" s="56">
        <v>1.125</v>
      </c>
      <c r="AT11" s="56">
        <v>1.14583333333333</v>
      </c>
      <c r="AU11" s="56">
        <v>1.16666666666667</v>
      </c>
      <c r="AV11" s="56">
        <v>1.1875</v>
      </c>
      <c r="AW11" s="56">
        <v>1.20833333333333</v>
      </c>
      <c r="AX11" s="56">
        <v>1.22916666666667</v>
      </c>
      <c r="AY11" s="56">
        <v>1.25</v>
      </c>
      <c r="AZ11" s="56">
        <v>1.27083333333333</v>
      </c>
      <c r="BA11" s="56">
        <v>1.29166666666667</v>
      </c>
    </row>
    <row r="12" spans="3:53" ht="13.5">
      <c r="C12" s="130"/>
      <c r="D12" s="55" t="s">
        <v>58</v>
      </c>
      <c r="E12" s="111">
        <f>E13+E14</f>
        <v>0</v>
      </c>
      <c r="F12" s="111">
        <f aca="true" t="shared" si="0" ref="F12:BA12">F13+F14</f>
        <v>0</v>
      </c>
      <c r="G12" s="111">
        <f t="shared" si="0"/>
        <v>0</v>
      </c>
      <c r="H12" s="111">
        <f t="shared" si="0"/>
        <v>0</v>
      </c>
      <c r="I12" s="111">
        <f t="shared" si="0"/>
        <v>0</v>
      </c>
      <c r="J12" s="115">
        <f t="shared" si="0"/>
        <v>0</v>
      </c>
      <c r="K12" s="118">
        <f t="shared" si="0"/>
        <v>0</v>
      </c>
      <c r="L12" s="111">
        <f t="shared" si="0"/>
        <v>0</v>
      </c>
      <c r="M12" s="111">
        <f t="shared" si="0"/>
        <v>0</v>
      </c>
      <c r="N12" s="111">
        <f t="shared" si="0"/>
        <v>0</v>
      </c>
      <c r="O12" s="111">
        <f t="shared" si="0"/>
        <v>0</v>
      </c>
      <c r="P12" s="111">
        <f t="shared" si="0"/>
        <v>0</v>
      </c>
      <c r="Q12" s="111">
        <f t="shared" si="0"/>
        <v>0</v>
      </c>
      <c r="R12" s="111">
        <f t="shared" si="0"/>
        <v>0</v>
      </c>
      <c r="S12" s="111">
        <f t="shared" si="0"/>
        <v>0</v>
      </c>
      <c r="T12" s="111">
        <f t="shared" si="0"/>
        <v>0</v>
      </c>
      <c r="U12" s="111">
        <f t="shared" si="0"/>
        <v>0</v>
      </c>
      <c r="V12" s="111">
        <f t="shared" si="0"/>
        <v>0</v>
      </c>
      <c r="W12" s="111">
        <f t="shared" si="0"/>
        <v>0</v>
      </c>
      <c r="X12" s="111">
        <f t="shared" si="0"/>
        <v>0</v>
      </c>
      <c r="Y12" s="111">
        <f t="shared" si="0"/>
        <v>0</v>
      </c>
      <c r="Z12" s="111">
        <f t="shared" si="0"/>
        <v>0</v>
      </c>
      <c r="AA12" s="111">
        <f t="shared" si="0"/>
        <v>0</v>
      </c>
      <c r="AB12" s="111">
        <f t="shared" si="0"/>
        <v>0</v>
      </c>
      <c r="AC12" s="111">
        <f t="shared" si="0"/>
        <v>0</v>
      </c>
      <c r="AD12" s="111">
        <f t="shared" si="0"/>
        <v>0</v>
      </c>
      <c r="AE12" s="111">
        <f t="shared" si="0"/>
        <v>0</v>
      </c>
      <c r="AF12" s="111">
        <f t="shared" si="0"/>
        <v>0</v>
      </c>
      <c r="AG12" s="111">
        <f t="shared" si="0"/>
        <v>0</v>
      </c>
      <c r="AH12" s="115">
        <f t="shared" si="0"/>
        <v>0</v>
      </c>
      <c r="AI12" s="114">
        <f t="shared" si="0"/>
        <v>0</v>
      </c>
      <c r="AJ12" s="111">
        <f t="shared" si="0"/>
        <v>0</v>
      </c>
      <c r="AK12" s="111">
        <f t="shared" si="0"/>
        <v>0</v>
      </c>
      <c r="AL12" s="111">
        <f t="shared" si="0"/>
        <v>0</v>
      </c>
      <c r="AM12" s="111">
        <f t="shared" si="0"/>
        <v>0</v>
      </c>
      <c r="AN12" s="111">
        <f t="shared" si="0"/>
        <v>0</v>
      </c>
      <c r="AO12" s="111">
        <f t="shared" si="0"/>
        <v>0</v>
      </c>
      <c r="AP12" s="111">
        <f t="shared" si="0"/>
        <v>0</v>
      </c>
      <c r="AQ12" s="111">
        <f t="shared" si="0"/>
        <v>0</v>
      </c>
      <c r="AR12" s="111">
        <f t="shared" si="0"/>
        <v>0</v>
      </c>
      <c r="AS12" s="111">
        <f t="shared" si="0"/>
        <v>0</v>
      </c>
      <c r="AT12" s="111">
        <f t="shared" si="0"/>
        <v>0</v>
      </c>
      <c r="AU12" s="111">
        <f t="shared" si="0"/>
        <v>0</v>
      </c>
      <c r="AV12" s="111">
        <f t="shared" si="0"/>
        <v>0</v>
      </c>
      <c r="AW12" s="111">
        <f t="shared" si="0"/>
        <v>0</v>
      </c>
      <c r="AX12" s="111">
        <f t="shared" si="0"/>
        <v>0</v>
      </c>
      <c r="AY12" s="111">
        <f t="shared" si="0"/>
        <v>0</v>
      </c>
      <c r="AZ12" s="111">
        <f t="shared" si="0"/>
        <v>0</v>
      </c>
      <c r="BA12" s="111">
        <f t="shared" si="0"/>
        <v>0</v>
      </c>
    </row>
    <row r="13" spans="1:53" ht="13.5">
      <c r="A13" s="55" t="str">
        <f>'削減案'!B17</f>
        <v>△△株式会社</v>
      </c>
      <c r="B13" s="55" t="str">
        <f>'削減案'!C17</f>
        <v>○○事業所</v>
      </c>
      <c r="C13" s="128" t="s">
        <v>79</v>
      </c>
      <c r="D13" s="55" t="s">
        <v>37</v>
      </c>
      <c r="E13" s="112"/>
      <c r="F13" s="112"/>
      <c r="G13" s="112"/>
      <c r="H13" s="112"/>
      <c r="I13" s="112"/>
      <c r="J13" s="116"/>
      <c r="K13" s="119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69"/>
      <c r="AI13" s="6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</row>
    <row r="14" spans="1:53" ht="13.5">
      <c r="A14" s="55" t="str">
        <f>'削減案'!B18</f>
        <v>△△株式会社</v>
      </c>
      <c r="B14" s="55" t="str">
        <f>'削減案'!C18</f>
        <v>××事業所</v>
      </c>
      <c r="C14" s="128" t="s">
        <v>79</v>
      </c>
      <c r="D14" s="113" t="s">
        <v>37</v>
      </c>
      <c r="E14" s="78"/>
      <c r="F14" s="78"/>
      <c r="G14" s="78"/>
      <c r="H14" s="78"/>
      <c r="I14" s="78"/>
      <c r="J14" s="79"/>
      <c r="K14" s="119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69"/>
      <c r="AI14" s="6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</row>
    <row r="15" spans="1:53" ht="13.5">
      <c r="A15" s="59"/>
      <c r="B15" s="59"/>
      <c r="C15" s="59"/>
      <c r="D15" s="59"/>
      <c r="E15" s="59"/>
      <c r="F15" s="59"/>
      <c r="G15" s="59"/>
      <c r="H15" s="59"/>
      <c r="I15" s="59"/>
      <c r="J15" s="66"/>
      <c r="K15" s="120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66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</row>
    <row r="16" spans="3:34" ht="13.5">
      <c r="C16" s="133" t="s">
        <v>81</v>
      </c>
      <c r="D16" s="54"/>
      <c r="E16" s="181"/>
      <c r="F16" s="181"/>
      <c r="G16" s="182"/>
      <c r="H16" s="182"/>
      <c r="J16" s="66"/>
      <c r="K16" s="120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6"/>
    </row>
    <row r="17" spans="3:53" ht="13.5">
      <c r="C17" s="131" t="s">
        <v>78</v>
      </c>
      <c r="D17" s="55" t="s">
        <v>36</v>
      </c>
      <c r="E17" s="56">
        <v>0.2916666666666667</v>
      </c>
      <c r="F17" s="56">
        <v>0.3125</v>
      </c>
      <c r="G17" s="56">
        <v>0.333333333333333</v>
      </c>
      <c r="H17" s="56">
        <v>0.354166666666667</v>
      </c>
      <c r="I17" s="56">
        <v>0.375</v>
      </c>
      <c r="J17" s="68">
        <v>0.395833333333334</v>
      </c>
      <c r="K17" s="117">
        <v>0.416666666666667</v>
      </c>
      <c r="L17" s="56">
        <v>0.4375</v>
      </c>
      <c r="M17" s="56">
        <v>0.458333333333334</v>
      </c>
      <c r="N17" s="56">
        <v>0.479166666666667</v>
      </c>
      <c r="O17" s="56">
        <v>0.5</v>
      </c>
      <c r="P17" s="56">
        <v>0.520833333333333</v>
      </c>
      <c r="Q17" s="56">
        <v>0.541666666666667</v>
      </c>
      <c r="R17" s="56">
        <v>0.5625</v>
      </c>
      <c r="S17" s="56">
        <v>0.583333333333333</v>
      </c>
      <c r="T17" s="56">
        <v>0.604166666666667</v>
      </c>
      <c r="U17" s="56">
        <v>0.625</v>
      </c>
      <c r="V17" s="56">
        <v>0.645833333333333</v>
      </c>
      <c r="W17" s="56">
        <v>0.666666666666667</v>
      </c>
      <c r="X17" s="56">
        <v>0.6875</v>
      </c>
      <c r="Y17" s="56">
        <v>0.708333333333333</v>
      </c>
      <c r="Z17" s="56">
        <v>0.729166666666667</v>
      </c>
      <c r="AA17" s="56">
        <v>0.75</v>
      </c>
      <c r="AB17" s="56">
        <v>0.770833333333333</v>
      </c>
      <c r="AC17" s="56">
        <v>0.791666666666667</v>
      </c>
      <c r="AD17" s="56">
        <v>0.8125</v>
      </c>
      <c r="AE17" s="56">
        <v>0.833333333333333</v>
      </c>
      <c r="AF17" s="56">
        <v>0.854166666666667</v>
      </c>
      <c r="AG17" s="56">
        <v>0.875</v>
      </c>
      <c r="AH17" s="68">
        <v>0.895833333333333</v>
      </c>
      <c r="AI17" s="64">
        <v>0.916666666666666</v>
      </c>
      <c r="AJ17" s="56">
        <v>0.9375</v>
      </c>
      <c r="AK17" s="56">
        <v>0.958333333333333</v>
      </c>
      <c r="AL17" s="56">
        <v>0.979166666666666</v>
      </c>
      <c r="AM17" s="56">
        <v>1</v>
      </c>
      <c r="AN17" s="56">
        <v>1.02083333333333</v>
      </c>
      <c r="AO17" s="56">
        <v>1.04166666666667</v>
      </c>
      <c r="AP17" s="56">
        <v>1.0625</v>
      </c>
      <c r="AQ17" s="56">
        <v>1.08333333333333</v>
      </c>
      <c r="AR17" s="56">
        <v>1.10416666666667</v>
      </c>
      <c r="AS17" s="56">
        <v>1.125</v>
      </c>
      <c r="AT17" s="56">
        <v>1.14583333333333</v>
      </c>
      <c r="AU17" s="56">
        <v>1.16666666666667</v>
      </c>
      <c r="AV17" s="56">
        <v>1.1875</v>
      </c>
      <c r="AW17" s="56">
        <v>1.20833333333333</v>
      </c>
      <c r="AX17" s="56">
        <v>1.22916666666667</v>
      </c>
      <c r="AY17" s="56">
        <v>1.25</v>
      </c>
      <c r="AZ17" s="56">
        <v>1.27083333333333</v>
      </c>
      <c r="BA17" s="56">
        <v>1.29166666666667</v>
      </c>
    </row>
    <row r="18" spans="3:53" ht="13.5">
      <c r="C18" s="130"/>
      <c r="D18" s="55" t="s">
        <v>58</v>
      </c>
      <c r="E18" s="111">
        <f>E19+E20</f>
        <v>0</v>
      </c>
      <c r="F18" s="111">
        <f aca="true" t="shared" si="1" ref="F18:BA18">F19+F20</f>
        <v>0</v>
      </c>
      <c r="G18" s="111">
        <f t="shared" si="1"/>
        <v>0</v>
      </c>
      <c r="H18" s="111">
        <f t="shared" si="1"/>
        <v>0</v>
      </c>
      <c r="I18" s="111">
        <f t="shared" si="1"/>
        <v>0</v>
      </c>
      <c r="J18" s="115">
        <f t="shared" si="1"/>
        <v>0</v>
      </c>
      <c r="K18" s="118">
        <f t="shared" si="1"/>
        <v>0</v>
      </c>
      <c r="L18" s="111">
        <f t="shared" si="1"/>
        <v>0</v>
      </c>
      <c r="M18" s="111">
        <f t="shared" si="1"/>
        <v>0</v>
      </c>
      <c r="N18" s="111">
        <f t="shared" si="1"/>
        <v>0</v>
      </c>
      <c r="O18" s="111">
        <f t="shared" si="1"/>
        <v>0</v>
      </c>
      <c r="P18" s="111">
        <f t="shared" si="1"/>
        <v>0</v>
      </c>
      <c r="Q18" s="111">
        <f t="shared" si="1"/>
        <v>0</v>
      </c>
      <c r="R18" s="111">
        <f t="shared" si="1"/>
        <v>0</v>
      </c>
      <c r="S18" s="111">
        <f t="shared" si="1"/>
        <v>0</v>
      </c>
      <c r="T18" s="111">
        <f t="shared" si="1"/>
        <v>0</v>
      </c>
      <c r="U18" s="111">
        <f t="shared" si="1"/>
        <v>0</v>
      </c>
      <c r="V18" s="111">
        <f t="shared" si="1"/>
        <v>0</v>
      </c>
      <c r="W18" s="111">
        <f t="shared" si="1"/>
        <v>0</v>
      </c>
      <c r="X18" s="111">
        <f t="shared" si="1"/>
        <v>0</v>
      </c>
      <c r="Y18" s="111">
        <f t="shared" si="1"/>
        <v>0</v>
      </c>
      <c r="Z18" s="111">
        <f t="shared" si="1"/>
        <v>0</v>
      </c>
      <c r="AA18" s="111">
        <f t="shared" si="1"/>
        <v>0</v>
      </c>
      <c r="AB18" s="111">
        <f t="shared" si="1"/>
        <v>0</v>
      </c>
      <c r="AC18" s="111">
        <f t="shared" si="1"/>
        <v>0</v>
      </c>
      <c r="AD18" s="111">
        <f t="shared" si="1"/>
        <v>0</v>
      </c>
      <c r="AE18" s="111">
        <f t="shared" si="1"/>
        <v>0</v>
      </c>
      <c r="AF18" s="111">
        <f t="shared" si="1"/>
        <v>0</v>
      </c>
      <c r="AG18" s="111">
        <f t="shared" si="1"/>
        <v>0</v>
      </c>
      <c r="AH18" s="115">
        <f t="shared" si="1"/>
        <v>0</v>
      </c>
      <c r="AI18" s="114">
        <f t="shared" si="1"/>
        <v>0</v>
      </c>
      <c r="AJ18" s="111">
        <f t="shared" si="1"/>
        <v>0</v>
      </c>
      <c r="AK18" s="111">
        <f t="shared" si="1"/>
        <v>0</v>
      </c>
      <c r="AL18" s="111">
        <f t="shared" si="1"/>
        <v>0</v>
      </c>
      <c r="AM18" s="111">
        <f t="shared" si="1"/>
        <v>0</v>
      </c>
      <c r="AN18" s="111">
        <f t="shared" si="1"/>
        <v>0</v>
      </c>
      <c r="AO18" s="111">
        <f t="shared" si="1"/>
        <v>0</v>
      </c>
      <c r="AP18" s="111">
        <f t="shared" si="1"/>
        <v>0</v>
      </c>
      <c r="AQ18" s="111">
        <f t="shared" si="1"/>
        <v>0</v>
      </c>
      <c r="AR18" s="111">
        <f t="shared" si="1"/>
        <v>0</v>
      </c>
      <c r="AS18" s="111">
        <f t="shared" si="1"/>
        <v>0</v>
      </c>
      <c r="AT18" s="111">
        <f t="shared" si="1"/>
        <v>0</v>
      </c>
      <c r="AU18" s="111">
        <f t="shared" si="1"/>
        <v>0</v>
      </c>
      <c r="AV18" s="111">
        <f t="shared" si="1"/>
        <v>0</v>
      </c>
      <c r="AW18" s="111">
        <f t="shared" si="1"/>
        <v>0</v>
      </c>
      <c r="AX18" s="111">
        <f t="shared" si="1"/>
        <v>0</v>
      </c>
      <c r="AY18" s="111">
        <f t="shared" si="1"/>
        <v>0</v>
      </c>
      <c r="AZ18" s="111">
        <f t="shared" si="1"/>
        <v>0</v>
      </c>
      <c r="BA18" s="111">
        <f t="shared" si="1"/>
        <v>0</v>
      </c>
    </row>
    <row r="19" spans="1:53" ht="13.5">
      <c r="A19" s="55" t="str">
        <f>'削減案'!B17</f>
        <v>△△株式会社</v>
      </c>
      <c r="B19" s="55" t="str">
        <f>'削減案'!C17</f>
        <v>○○事業所</v>
      </c>
      <c r="C19" s="128" t="s">
        <v>79</v>
      </c>
      <c r="D19" s="55" t="s">
        <v>37</v>
      </c>
      <c r="E19" s="55"/>
      <c r="F19" s="55"/>
      <c r="G19" s="55"/>
      <c r="H19" s="55"/>
      <c r="I19" s="55"/>
      <c r="J19" s="69"/>
      <c r="K19" s="119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69"/>
      <c r="AI19" s="6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</row>
    <row r="20" spans="1:53" ht="13.5">
      <c r="A20" s="55" t="str">
        <f>'削減案'!B18</f>
        <v>△△株式会社</v>
      </c>
      <c r="B20" s="55" t="str">
        <f>'削減案'!C18</f>
        <v>××事業所</v>
      </c>
      <c r="C20" s="128" t="s">
        <v>79</v>
      </c>
      <c r="D20" s="55" t="s">
        <v>37</v>
      </c>
      <c r="E20" s="55"/>
      <c r="F20" s="55"/>
      <c r="G20" s="55"/>
      <c r="H20" s="55"/>
      <c r="I20" s="55"/>
      <c r="J20" s="69"/>
      <c r="K20" s="119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69"/>
      <c r="AI20" s="6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</row>
    <row r="21" spans="4:53" ht="13.5">
      <c r="D21" s="59"/>
      <c r="E21" s="59"/>
      <c r="F21" s="59"/>
      <c r="G21" s="59"/>
      <c r="H21" s="59"/>
      <c r="I21" s="59"/>
      <c r="J21" s="66"/>
      <c r="K21" s="120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66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</row>
    <row r="22" spans="3:34" ht="13.5">
      <c r="C22" t="s">
        <v>88</v>
      </c>
      <c r="D22" s="54"/>
      <c r="E22" s="181"/>
      <c r="F22" s="181"/>
      <c r="G22" s="182"/>
      <c r="H22" s="182"/>
      <c r="J22" s="66"/>
      <c r="K22" s="120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66"/>
    </row>
    <row r="23" spans="3:53" ht="13.5">
      <c r="C23" s="131" t="s">
        <v>78</v>
      </c>
      <c r="D23" s="55" t="s">
        <v>36</v>
      </c>
      <c r="E23" s="56">
        <v>0.2916666666666667</v>
      </c>
      <c r="F23" s="56">
        <v>0.3125</v>
      </c>
      <c r="G23" s="56">
        <v>0.333333333333333</v>
      </c>
      <c r="H23" s="56">
        <v>0.354166666666667</v>
      </c>
      <c r="I23" s="56">
        <v>0.375</v>
      </c>
      <c r="J23" s="68">
        <v>0.395833333333334</v>
      </c>
      <c r="K23" s="117">
        <v>0.416666666666667</v>
      </c>
      <c r="L23" s="56">
        <v>0.4375</v>
      </c>
      <c r="M23" s="56">
        <v>0.458333333333334</v>
      </c>
      <c r="N23" s="56">
        <v>0.479166666666667</v>
      </c>
      <c r="O23" s="56">
        <v>0.5</v>
      </c>
      <c r="P23" s="56">
        <v>0.520833333333333</v>
      </c>
      <c r="Q23" s="56">
        <v>0.541666666666667</v>
      </c>
      <c r="R23" s="56">
        <v>0.5625</v>
      </c>
      <c r="S23" s="56">
        <v>0.583333333333333</v>
      </c>
      <c r="T23" s="56">
        <v>0.604166666666667</v>
      </c>
      <c r="U23" s="56">
        <v>0.625</v>
      </c>
      <c r="V23" s="56">
        <v>0.645833333333333</v>
      </c>
      <c r="W23" s="56">
        <v>0.666666666666667</v>
      </c>
      <c r="X23" s="56">
        <v>0.6875</v>
      </c>
      <c r="Y23" s="56">
        <v>0.708333333333333</v>
      </c>
      <c r="Z23" s="56">
        <v>0.729166666666667</v>
      </c>
      <c r="AA23" s="56">
        <v>0.75</v>
      </c>
      <c r="AB23" s="56">
        <v>0.770833333333333</v>
      </c>
      <c r="AC23" s="56">
        <v>0.791666666666667</v>
      </c>
      <c r="AD23" s="56">
        <v>0.8125</v>
      </c>
      <c r="AE23" s="56">
        <v>0.833333333333333</v>
      </c>
      <c r="AF23" s="56">
        <v>0.854166666666667</v>
      </c>
      <c r="AG23" s="56">
        <v>0.875</v>
      </c>
      <c r="AH23" s="68">
        <v>0.895833333333333</v>
      </c>
      <c r="AI23" s="64">
        <v>0.916666666666666</v>
      </c>
      <c r="AJ23" s="56">
        <v>0.9375</v>
      </c>
      <c r="AK23" s="56">
        <v>0.958333333333333</v>
      </c>
      <c r="AL23" s="56">
        <v>0.979166666666666</v>
      </c>
      <c r="AM23" s="56">
        <v>1</v>
      </c>
      <c r="AN23" s="56">
        <v>1.02083333333333</v>
      </c>
      <c r="AO23" s="56">
        <v>1.04166666666667</v>
      </c>
      <c r="AP23" s="56">
        <v>1.0625</v>
      </c>
      <c r="AQ23" s="56">
        <v>1.08333333333333</v>
      </c>
      <c r="AR23" s="56">
        <v>1.10416666666667</v>
      </c>
      <c r="AS23" s="56">
        <v>1.125</v>
      </c>
      <c r="AT23" s="56">
        <v>1.14583333333333</v>
      </c>
      <c r="AU23" s="56">
        <v>1.16666666666667</v>
      </c>
      <c r="AV23" s="56">
        <v>1.1875</v>
      </c>
      <c r="AW23" s="56">
        <v>1.20833333333333</v>
      </c>
      <c r="AX23" s="56">
        <v>1.22916666666667</v>
      </c>
      <c r="AY23" s="56">
        <v>1.25</v>
      </c>
      <c r="AZ23" s="56">
        <v>1.27083333333333</v>
      </c>
      <c r="BA23" s="56">
        <v>1.29166666666667</v>
      </c>
    </row>
    <row r="24" spans="3:53" ht="13.5">
      <c r="C24" s="130"/>
      <c r="D24" s="55" t="s">
        <v>58</v>
      </c>
      <c r="E24" s="111">
        <f>E25+E26</f>
        <v>0</v>
      </c>
      <c r="F24" s="111">
        <f aca="true" t="shared" si="2" ref="F24:BA24">F25+F26</f>
        <v>0</v>
      </c>
      <c r="G24" s="111">
        <f t="shared" si="2"/>
        <v>0</v>
      </c>
      <c r="H24" s="111">
        <f t="shared" si="2"/>
        <v>0</v>
      </c>
      <c r="I24" s="111">
        <f t="shared" si="2"/>
        <v>0</v>
      </c>
      <c r="J24" s="115">
        <f t="shared" si="2"/>
        <v>0</v>
      </c>
      <c r="K24" s="118">
        <f t="shared" si="2"/>
        <v>0</v>
      </c>
      <c r="L24" s="111">
        <f t="shared" si="2"/>
        <v>0</v>
      </c>
      <c r="M24" s="111">
        <f t="shared" si="2"/>
        <v>0</v>
      </c>
      <c r="N24" s="111">
        <f t="shared" si="2"/>
        <v>0</v>
      </c>
      <c r="O24" s="111">
        <f t="shared" si="2"/>
        <v>0</v>
      </c>
      <c r="P24" s="111">
        <f t="shared" si="2"/>
        <v>0</v>
      </c>
      <c r="Q24" s="111">
        <f t="shared" si="2"/>
        <v>0</v>
      </c>
      <c r="R24" s="111">
        <f t="shared" si="2"/>
        <v>0</v>
      </c>
      <c r="S24" s="111">
        <f t="shared" si="2"/>
        <v>0</v>
      </c>
      <c r="T24" s="111">
        <f t="shared" si="2"/>
        <v>0</v>
      </c>
      <c r="U24" s="111">
        <f t="shared" si="2"/>
        <v>0</v>
      </c>
      <c r="V24" s="111">
        <f t="shared" si="2"/>
        <v>0</v>
      </c>
      <c r="W24" s="111">
        <f t="shared" si="2"/>
        <v>0</v>
      </c>
      <c r="X24" s="111">
        <f t="shared" si="2"/>
        <v>0</v>
      </c>
      <c r="Y24" s="111">
        <f t="shared" si="2"/>
        <v>0</v>
      </c>
      <c r="Z24" s="111">
        <f t="shared" si="2"/>
        <v>0</v>
      </c>
      <c r="AA24" s="111">
        <f t="shared" si="2"/>
        <v>0</v>
      </c>
      <c r="AB24" s="111">
        <f t="shared" si="2"/>
        <v>0</v>
      </c>
      <c r="AC24" s="111">
        <f t="shared" si="2"/>
        <v>0</v>
      </c>
      <c r="AD24" s="111">
        <f t="shared" si="2"/>
        <v>0</v>
      </c>
      <c r="AE24" s="111">
        <f t="shared" si="2"/>
        <v>0</v>
      </c>
      <c r="AF24" s="111">
        <f t="shared" si="2"/>
        <v>0</v>
      </c>
      <c r="AG24" s="111">
        <f t="shared" si="2"/>
        <v>0</v>
      </c>
      <c r="AH24" s="115">
        <f t="shared" si="2"/>
        <v>0</v>
      </c>
      <c r="AI24" s="114">
        <f t="shared" si="2"/>
        <v>0</v>
      </c>
      <c r="AJ24" s="111">
        <f t="shared" si="2"/>
        <v>0</v>
      </c>
      <c r="AK24" s="111">
        <f t="shared" si="2"/>
        <v>0</v>
      </c>
      <c r="AL24" s="111">
        <f t="shared" si="2"/>
        <v>0</v>
      </c>
      <c r="AM24" s="111">
        <f t="shared" si="2"/>
        <v>0</v>
      </c>
      <c r="AN24" s="111">
        <f t="shared" si="2"/>
        <v>0</v>
      </c>
      <c r="AO24" s="111">
        <f t="shared" si="2"/>
        <v>0</v>
      </c>
      <c r="AP24" s="111">
        <f t="shared" si="2"/>
        <v>0</v>
      </c>
      <c r="AQ24" s="111">
        <f t="shared" si="2"/>
        <v>0</v>
      </c>
      <c r="AR24" s="111">
        <f t="shared" si="2"/>
        <v>0</v>
      </c>
      <c r="AS24" s="111">
        <f t="shared" si="2"/>
        <v>0</v>
      </c>
      <c r="AT24" s="111">
        <f t="shared" si="2"/>
        <v>0</v>
      </c>
      <c r="AU24" s="111">
        <f t="shared" si="2"/>
        <v>0</v>
      </c>
      <c r="AV24" s="111">
        <f t="shared" si="2"/>
        <v>0</v>
      </c>
      <c r="AW24" s="111">
        <f t="shared" si="2"/>
        <v>0</v>
      </c>
      <c r="AX24" s="111">
        <f t="shared" si="2"/>
        <v>0</v>
      </c>
      <c r="AY24" s="111">
        <f t="shared" si="2"/>
        <v>0</v>
      </c>
      <c r="AZ24" s="111">
        <f t="shared" si="2"/>
        <v>0</v>
      </c>
      <c r="BA24" s="111">
        <f t="shared" si="2"/>
        <v>0</v>
      </c>
    </row>
    <row r="25" spans="1:53" ht="13.5">
      <c r="A25" s="55" t="str">
        <f>'削減案'!B17</f>
        <v>△△株式会社</v>
      </c>
      <c r="B25" s="55" t="str">
        <f>'削減案'!C17</f>
        <v>○○事業所</v>
      </c>
      <c r="C25" s="128" t="s">
        <v>57</v>
      </c>
      <c r="D25" s="55" t="s">
        <v>37</v>
      </c>
      <c r="E25" s="55"/>
      <c r="F25" s="55"/>
      <c r="G25" s="55"/>
      <c r="H25" s="55"/>
      <c r="I25" s="55"/>
      <c r="J25" s="69"/>
      <c r="K25" s="119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69"/>
      <c r="AI25" s="6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</row>
    <row r="26" spans="1:53" ht="13.5">
      <c r="A26" s="55" t="str">
        <f>'削減案'!B18</f>
        <v>△△株式会社</v>
      </c>
      <c r="B26" s="55" t="str">
        <f>'削減案'!C18</f>
        <v>××事業所</v>
      </c>
      <c r="C26" s="128" t="s">
        <v>79</v>
      </c>
      <c r="D26" s="55" t="s">
        <v>37</v>
      </c>
      <c r="E26" s="55"/>
      <c r="F26" s="55"/>
      <c r="G26" s="55"/>
      <c r="H26" s="55"/>
      <c r="I26" s="55"/>
      <c r="J26" s="69"/>
      <c r="K26" s="119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69"/>
      <c r="AI26" s="6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</row>
    <row r="27" spans="10:34" ht="13.5">
      <c r="J27" s="66"/>
      <c r="K27" s="120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66"/>
    </row>
    <row r="28" spans="3:34" ht="13.5">
      <c r="C28" t="s">
        <v>83</v>
      </c>
      <c r="D28" s="54"/>
      <c r="E28" s="181"/>
      <c r="F28" s="181"/>
      <c r="G28" s="182"/>
      <c r="H28" s="182"/>
      <c r="J28" s="66"/>
      <c r="K28" s="120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66"/>
    </row>
    <row r="29" spans="3:53" ht="13.5">
      <c r="C29" s="131" t="s">
        <v>78</v>
      </c>
      <c r="D29" s="55" t="s">
        <v>36</v>
      </c>
      <c r="E29" s="56">
        <v>0.2916666666666667</v>
      </c>
      <c r="F29" s="56">
        <v>0.3125</v>
      </c>
      <c r="G29" s="56">
        <v>0.333333333333333</v>
      </c>
      <c r="H29" s="56">
        <v>0.354166666666667</v>
      </c>
      <c r="I29" s="56">
        <v>0.375</v>
      </c>
      <c r="J29" s="68">
        <v>0.395833333333334</v>
      </c>
      <c r="K29" s="117">
        <v>0.416666666666667</v>
      </c>
      <c r="L29" s="56">
        <v>0.4375</v>
      </c>
      <c r="M29" s="56">
        <v>0.458333333333334</v>
      </c>
      <c r="N29" s="56">
        <v>0.479166666666667</v>
      </c>
      <c r="O29" s="56">
        <v>0.5</v>
      </c>
      <c r="P29" s="56">
        <v>0.520833333333333</v>
      </c>
      <c r="Q29" s="56">
        <v>0.541666666666667</v>
      </c>
      <c r="R29" s="56">
        <v>0.5625</v>
      </c>
      <c r="S29" s="56">
        <v>0.583333333333333</v>
      </c>
      <c r="T29" s="56">
        <v>0.604166666666667</v>
      </c>
      <c r="U29" s="56">
        <v>0.625</v>
      </c>
      <c r="V29" s="56">
        <v>0.645833333333333</v>
      </c>
      <c r="W29" s="56">
        <v>0.666666666666667</v>
      </c>
      <c r="X29" s="56">
        <v>0.6875</v>
      </c>
      <c r="Y29" s="56">
        <v>0.708333333333333</v>
      </c>
      <c r="Z29" s="56">
        <v>0.729166666666667</v>
      </c>
      <c r="AA29" s="56">
        <v>0.75</v>
      </c>
      <c r="AB29" s="56">
        <v>0.770833333333333</v>
      </c>
      <c r="AC29" s="56">
        <v>0.791666666666667</v>
      </c>
      <c r="AD29" s="56">
        <v>0.8125</v>
      </c>
      <c r="AE29" s="56">
        <v>0.833333333333333</v>
      </c>
      <c r="AF29" s="56">
        <v>0.854166666666667</v>
      </c>
      <c r="AG29" s="56">
        <v>0.875</v>
      </c>
      <c r="AH29" s="68">
        <v>0.895833333333333</v>
      </c>
      <c r="AI29" s="64">
        <v>0.916666666666666</v>
      </c>
      <c r="AJ29" s="56">
        <v>0.9375</v>
      </c>
      <c r="AK29" s="56">
        <v>0.958333333333333</v>
      </c>
      <c r="AL29" s="56">
        <v>0.979166666666666</v>
      </c>
      <c r="AM29" s="56">
        <v>1</v>
      </c>
      <c r="AN29" s="56">
        <v>1.02083333333333</v>
      </c>
      <c r="AO29" s="56">
        <v>1.04166666666667</v>
      </c>
      <c r="AP29" s="56">
        <v>1.0625</v>
      </c>
      <c r="AQ29" s="56">
        <v>1.08333333333333</v>
      </c>
      <c r="AR29" s="56">
        <v>1.10416666666667</v>
      </c>
      <c r="AS29" s="56">
        <v>1.125</v>
      </c>
      <c r="AT29" s="56">
        <v>1.14583333333333</v>
      </c>
      <c r="AU29" s="56">
        <v>1.16666666666667</v>
      </c>
      <c r="AV29" s="56">
        <v>1.1875</v>
      </c>
      <c r="AW29" s="56">
        <v>1.20833333333333</v>
      </c>
      <c r="AX29" s="56">
        <v>1.22916666666667</v>
      </c>
      <c r="AY29" s="56">
        <v>1.25</v>
      </c>
      <c r="AZ29" s="56">
        <v>1.27083333333333</v>
      </c>
      <c r="BA29" s="56">
        <v>1.29166666666667</v>
      </c>
    </row>
    <row r="30" spans="3:53" ht="13.5">
      <c r="C30" s="130"/>
      <c r="D30" s="55" t="s">
        <v>58</v>
      </c>
      <c r="E30" s="111">
        <f>E31+E32</f>
        <v>0</v>
      </c>
      <c r="F30" s="111">
        <f aca="true" t="shared" si="3" ref="F30:BA30">F31+F32</f>
        <v>0</v>
      </c>
      <c r="G30" s="111">
        <f t="shared" si="3"/>
        <v>0</v>
      </c>
      <c r="H30" s="111">
        <f t="shared" si="3"/>
        <v>0</v>
      </c>
      <c r="I30" s="111">
        <f t="shared" si="3"/>
        <v>0</v>
      </c>
      <c r="J30" s="115">
        <f t="shared" si="3"/>
        <v>0</v>
      </c>
      <c r="K30" s="118">
        <f t="shared" si="3"/>
        <v>0</v>
      </c>
      <c r="L30" s="111">
        <f t="shared" si="3"/>
        <v>0</v>
      </c>
      <c r="M30" s="111">
        <f t="shared" si="3"/>
        <v>0</v>
      </c>
      <c r="N30" s="111">
        <f t="shared" si="3"/>
        <v>0</v>
      </c>
      <c r="O30" s="111">
        <f t="shared" si="3"/>
        <v>0</v>
      </c>
      <c r="P30" s="111">
        <f t="shared" si="3"/>
        <v>0</v>
      </c>
      <c r="Q30" s="111">
        <f t="shared" si="3"/>
        <v>0</v>
      </c>
      <c r="R30" s="111">
        <f t="shared" si="3"/>
        <v>0</v>
      </c>
      <c r="S30" s="111">
        <f t="shared" si="3"/>
        <v>0</v>
      </c>
      <c r="T30" s="111">
        <f t="shared" si="3"/>
        <v>0</v>
      </c>
      <c r="U30" s="111">
        <f t="shared" si="3"/>
        <v>0</v>
      </c>
      <c r="V30" s="111">
        <f t="shared" si="3"/>
        <v>0</v>
      </c>
      <c r="W30" s="111">
        <f t="shared" si="3"/>
        <v>0</v>
      </c>
      <c r="X30" s="111">
        <f t="shared" si="3"/>
        <v>0</v>
      </c>
      <c r="Y30" s="111">
        <f t="shared" si="3"/>
        <v>0</v>
      </c>
      <c r="Z30" s="111">
        <f t="shared" si="3"/>
        <v>0</v>
      </c>
      <c r="AA30" s="111">
        <f t="shared" si="3"/>
        <v>0</v>
      </c>
      <c r="AB30" s="111">
        <f t="shared" si="3"/>
        <v>0</v>
      </c>
      <c r="AC30" s="111">
        <f t="shared" si="3"/>
        <v>0</v>
      </c>
      <c r="AD30" s="111">
        <f t="shared" si="3"/>
        <v>0</v>
      </c>
      <c r="AE30" s="111">
        <f t="shared" si="3"/>
        <v>0</v>
      </c>
      <c r="AF30" s="111">
        <f t="shared" si="3"/>
        <v>0</v>
      </c>
      <c r="AG30" s="111">
        <f t="shared" si="3"/>
        <v>0</v>
      </c>
      <c r="AH30" s="115">
        <f t="shared" si="3"/>
        <v>0</v>
      </c>
      <c r="AI30" s="114">
        <f t="shared" si="3"/>
        <v>0</v>
      </c>
      <c r="AJ30" s="111">
        <f t="shared" si="3"/>
        <v>0</v>
      </c>
      <c r="AK30" s="111">
        <f t="shared" si="3"/>
        <v>0</v>
      </c>
      <c r="AL30" s="111">
        <f t="shared" si="3"/>
        <v>0</v>
      </c>
      <c r="AM30" s="111">
        <f t="shared" si="3"/>
        <v>0</v>
      </c>
      <c r="AN30" s="111">
        <f t="shared" si="3"/>
        <v>0</v>
      </c>
      <c r="AO30" s="111">
        <f t="shared" si="3"/>
        <v>0</v>
      </c>
      <c r="AP30" s="111">
        <f t="shared" si="3"/>
        <v>0</v>
      </c>
      <c r="AQ30" s="111">
        <f t="shared" si="3"/>
        <v>0</v>
      </c>
      <c r="AR30" s="111">
        <f t="shared" si="3"/>
        <v>0</v>
      </c>
      <c r="AS30" s="111">
        <f t="shared" si="3"/>
        <v>0</v>
      </c>
      <c r="AT30" s="111">
        <f t="shared" si="3"/>
        <v>0</v>
      </c>
      <c r="AU30" s="111">
        <f t="shared" si="3"/>
        <v>0</v>
      </c>
      <c r="AV30" s="111">
        <f t="shared" si="3"/>
        <v>0</v>
      </c>
      <c r="AW30" s="111">
        <f t="shared" si="3"/>
        <v>0</v>
      </c>
      <c r="AX30" s="111">
        <f t="shared" si="3"/>
        <v>0</v>
      </c>
      <c r="AY30" s="111">
        <f t="shared" si="3"/>
        <v>0</v>
      </c>
      <c r="AZ30" s="111">
        <f t="shared" si="3"/>
        <v>0</v>
      </c>
      <c r="BA30" s="111">
        <f t="shared" si="3"/>
        <v>0</v>
      </c>
    </row>
    <row r="31" spans="1:53" ht="13.5">
      <c r="A31" s="55" t="str">
        <f>'削減案'!B17</f>
        <v>△△株式会社</v>
      </c>
      <c r="B31" s="55" t="str">
        <f>'削減案'!C17</f>
        <v>○○事業所</v>
      </c>
      <c r="C31" s="128" t="s">
        <v>79</v>
      </c>
      <c r="D31" s="55" t="s">
        <v>37</v>
      </c>
      <c r="E31" s="55"/>
      <c r="F31" s="55"/>
      <c r="G31" s="55"/>
      <c r="H31" s="55"/>
      <c r="I31" s="55"/>
      <c r="J31" s="69"/>
      <c r="K31" s="119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69"/>
      <c r="AI31" s="6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</row>
    <row r="32" spans="1:53" ht="13.5">
      <c r="A32" s="55" t="str">
        <f>'削減案'!B18</f>
        <v>△△株式会社</v>
      </c>
      <c r="B32" s="55" t="str">
        <f>'削減案'!C18</f>
        <v>××事業所</v>
      </c>
      <c r="C32" s="128" t="s">
        <v>57</v>
      </c>
      <c r="D32" s="55" t="s">
        <v>37</v>
      </c>
      <c r="E32" s="55"/>
      <c r="F32" s="55"/>
      <c r="G32" s="55"/>
      <c r="H32" s="55"/>
      <c r="I32" s="55"/>
      <c r="J32" s="69"/>
      <c r="K32" s="119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69"/>
      <c r="AI32" s="6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</row>
    <row r="33" spans="4:53" ht="13.5">
      <c r="D33" s="59"/>
      <c r="E33" s="59"/>
      <c r="F33" s="59"/>
      <c r="G33" s="59"/>
      <c r="H33" s="59"/>
      <c r="I33" s="59"/>
      <c r="J33" s="66"/>
      <c r="K33" s="120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66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</row>
    <row r="34" spans="3:34" ht="13.5">
      <c r="C34" t="s">
        <v>87</v>
      </c>
      <c r="D34" s="54"/>
      <c r="E34" s="181"/>
      <c r="F34" s="181"/>
      <c r="G34" s="182"/>
      <c r="H34" s="182"/>
      <c r="J34" s="66"/>
      <c r="K34" s="120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66"/>
    </row>
    <row r="35" spans="3:53" ht="13.5">
      <c r="C35" s="131" t="s">
        <v>78</v>
      </c>
      <c r="D35" s="55" t="s">
        <v>36</v>
      </c>
      <c r="E35" s="56">
        <v>0.2916666666666667</v>
      </c>
      <c r="F35" s="56">
        <v>0.3125</v>
      </c>
      <c r="G35" s="56">
        <v>0.333333333333333</v>
      </c>
      <c r="H35" s="56">
        <v>0.354166666666667</v>
      </c>
      <c r="I35" s="56">
        <v>0.375</v>
      </c>
      <c r="J35" s="68">
        <v>0.395833333333334</v>
      </c>
      <c r="K35" s="117">
        <v>0.416666666666667</v>
      </c>
      <c r="L35" s="56">
        <v>0.4375</v>
      </c>
      <c r="M35" s="56">
        <v>0.458333333333334</v>
      </c>
      <c r="N35" s="56">
        <v>0.479166666666667</v>
      </c>
      <c r="O35" s="56">
        <v>0.5</v>
      </c>
      <c r="P35" s="56">
        <v>0.520833333333333</v>
      </c>
      <c r="Q35" s="56">
        <v>0.541666666666667</v>
      </c>
      <c r="R35" s="56">
        <v>0.5625</v>
      </c>
      <c r="S35" s="56">
        <v>0.583333333333333</v>
      </c>
      <c r="T35" s="56">
        <v>0.604166666666667</v>
      </c>
      <c r="U35" s="56">
        <v>0.625</v>
      </c>
      <c r="V35" s="56">
        <v>0.645833333333333</v>
      </c>
      <c r="W35" s="56">
        <v>0.666666666666667</v>
      </c>
      <c r="X35" s="56">
        <v>0.6875</v>
      </c>
      <c r="Y35" s="56">
        <v>0.708333333333333</v>
      </c>
      <c r="Z35" s="56">
        <v>0.729166666666667</v>
      </c>
      <c r="AA35" s="56">
        <v>0.75</v>
      </c>
      <c r="AB35" s="56">
        <v>0.770833333333333</v>
      </c>
      <c r="AC35" s="56">
        <v>0.791666666666667</v>
      </c>
      <c r="AD35" s="56">
        <v>0.8125</v>
      </c>
      <c r="AE35" s="56">
        <v>0.833333333333333</v>
      </c>
      <c r="AF35" s="56">
        <v>0.854166666666667</v>
      </c>
      <c r="AG35" s="56">
        <v>0.875</v>
      </c>
      <c r="AH35" s="68">
        <v>0.895833333333333</v>
      </c>
      <c r="AI35" s="64">
        <v>0.916666666666666</v>
      </c>
      <c r="AJ35" s="56">
        <v>0.9375</v>
      </c>
      <c r="AK35" s="56">
        <v>0.958333333333333</v>
      </c>
      <c r="AL35" s="56">
        <v>0.979166666666666</v>
      </c>
      <c r="AM35" s="56">
        <v>1</v>
      </c>
      <c r="AN35" s="56">
        <v>1.02083333333333</v>
      </c>
      <c r="AO35" s="56">
        <v>1.04166666666667</v>
      </c>
      <c r="AP35" s="56">
        <v>1.0625</v>
      </c>
      <c r="AQ35" s="56">
        <v>1.08333333333333</v>
      </c>
      <c r="AR35" s="56">
        <v>1.10416666666667</v>
      </c>
      <c r="AS35" s="56">
        <v>1.125</v>
      </c>
      <c r="AT35" s="56">
        <v>1.14583333333333</v>
      </c>
      <c r="AU35" s="56">
        <v>1.16666666666667</v>
      </c>
      <c r="AV35" s="56">
        <v>1.1875</v>
      </c>
      <c r="AW35" s="56">
        <v>1.20833333333333</v>
      </c>
      <c r="AX35" s="56">
        <v>1.22916666666667</v>
      </c>
      <c r="AY35" s="56">
        <v>1.25</v>
      </c>
      <c r="AZ35" s="56">
        <v>1.27083333333333</v>
      </c>
      <c r="BA35" s="56">
        <v>1.29166666666667</v>
      </c>
    </row>
    <row r="36" spans="3:53" ht="13.5">
      <c r="C36" s="130"/>
      <c r="D36" s="55" t="s">
        <v>58</v>
      </c>
      <c r="E36" s="111">
        <f>E37+E38</f>
        <v>0</v>
      </c>
      <c r="F36" s="111">
        <f aca="true" t="shared" si="4" ref="F36:BA36">F37+F38</f>
        <v>0</v>
      </c>
      <c r="G36" s="111">
        <f t="shared" si="4"/>
        <v>0</v>
      </c>
      <c r="H36" s="111">
        <f t="shared" si="4"/>
        <v>0</v>
      </c>
      <c r="I36" s="111">
        <f t="shared" si="4"/>
        <v>0</v>
      </c>
      <c r="J36" s="115">
        <f t="shared" si="4"/>
        <v>0</v>
      </c>
      <c r="K36" s="118">
        <f t="shared" si="4"/>
        <v>0</v>
      </c>
      <c r="L36" s="111">
        <f t="shared" si="4"/>
        <v>0</v>
      </c>
      <c r="M36" s="111">
        <f t="shared" si="4"/>
        <v>0</v>
      </c>
      <c r="N36" s="111">
        <f t="shared" si="4"/>
        <v>0</v>
      </c>
      <c r="O36" s="111">
        <f t="shared" si="4"/>
        <v>0</v>
      </c>
      <c r="P36" s="111">
        <f t="shared" si="4"/>
        <v>0</v>
      </c>
      <c r="Q36" s="111">
        <f t="shared" si="4"/>
        <v>0</v>
      </c>
      <c r="R36" s="111">
        <f t="shared" si="4"/>
        <v>0</v>
      </c>
      <c r="S36" s="111">
        <f t="shared" si="4"/>
        <v>0</v>
      </c>
      <c r="T36" s="111">
        <f t="shared" si="4"/>
        <v>0</v>
      </c>
      <c r="U36" s="111">
        <f t="shared" si="4"/>
        <v>0</v>
      </c>
      <c r="V36" s="111">
        <f t="shared" si="4"/>
        <v>0</v>
      </c>
      <c r="W36" s="111">
        <f t="shared" si="4"/>
        <v>0</v>
      </c>
      <c r="X36" s="111">
        <f t="shared" si="4"/>
        <v>0</v>
      </c>
      <c r="Y36" s="111">
        <f t="shared" si="4"/>
        <v>0</v>
      </c>
      <c r="Z36" s="111">
        <f t="shared" si="4"/>
        <v>0</v>
      </c>
      <c r="AA36" s="111">
        <f t="shared" si="4"/>
        <v>0</v>
      </c>
      <c r="AB36" s="111">
        <f t="shared" si="4"/>
        <v>0</v>
      </c>
      <c r="AC36" s="111">
        <f t="shared" si="4"/>
        <v>0</v>
      </c>
      <c r="AD36" s="111">
        <f t="shared" si="4"/>
        <v>0</v>
      </c>
      <c r="AE36" s="111">
        <f t="shared" si="4"/>
        <v>0</v>
      </c>
      <c r="AF36" s="111">
        <f t="shared" si="4"/>
        <v>0</v>
      </c>
      <c r="AG36" s="111">
        <f t="shared" si="4"/>
        <v>0</v>
      </c>
      <c r="AH36" s="115">
        <f t="shared" si="4"/>
        <v>0</v>
      </c>
      <c r="AI36" s="114">
        <f t="shared" si="4"/>
        <v>0</v>
      </c>
      <c r="AJ36" s="111">
        <f t="shared" si="4"/>
        <v>0</v>
      </c>
      <c r="AK36" s="111">
        <f t="shared" si="4"/>
        <v>0</v>
      </c>
      <c r="AL36" s="111">
        <f t="shared" si="4"/>
        <v>0</v>
      </c>
      <c r="AM36" s="111">
        <f t="shared" si="4"/>
        <v>0</v>
      </c>
      <c r="AN36" s="111">
        <f t="shared" si="4"/>
        <v>0</v>
      </c>
      <c r="AO36" s="111">
        <f t="shared" si="4"/>
        <v>0</v>
      </c>
      <c r="AP36" s="111">
        <f t="shared" si="4"/>
        <v>0</v>
      </c>
      <c r="AQ36" s="111">
        <f t="shared" si="4"/>
        <v>0</v>
      </c>
      <c r="AR36" s="111">
        <f t="shared" si="4"/>
        <v>0</v>
      </c>
      <c r="AS36" s="111">
        <f t="shared" si="4"/>
        <v>0</v>
      </c>
      <c r="AT36" s="111">
        <f t="shared" si="4"/>
        <v>0</v>
      </c>
      <c r="AU36" s="111">
        <f t="shared" si="4"/>
        <v>0</v>
      </c>
      <c r="AV36" s="111">
        <f t="shared" si="4"/>
        <v>0</v>
      </c>
      <c r="AW36" s="111">
        <f t="shared" si="4"/>
        <v>0</v>
      </c>
      <c r="AX36" s="111">
        <f t="shared" si="4"/>
        <v>0</v>
      </c>
      <c r="AY36" s="111">
        <f t="shared" si="4"/>
        <v>0</v>
      </c>
      <c r="AZ36" s="111">
        <f t="shared" si="4"/>
        <v>0</v>
      </c>
      <c r="BA36" s="111">
        <f t="shared" si="4"/>
        <v>0</v>
      </c>
    </row>
    <row r="37" spans="1:53" ht="13.5">
      <c r="A37" s="55" t="str">
        <f>'削減案'!B17</f>
        <v>△△株式会社</v>
      </c>
      <c r="B37" s="55" t="str">
        <f>'削減案'!C17</f>
        <v>○○事業所</v>
      </c>
      <c r="C37" s="128" t="s">
        <v>56</v>
      </c>
      <c r="D37" s="55" t="s">
        <v>37</v>
      </c>
      <c r="E37" s="55"/>
      <c r="F37" s="55"/>
      <c r="G37" s="55"/>
      <c r="H37" s="55"/>
      <c r="I37" s="55"/>
      <c r="J37" s="69"/>
      <c r="K37" s="119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69"/>
      <c r="AI37" s="6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</row>
    <row r="38" spans="1:53" ht="13.5">
      <c r="A38" s="55" t="str">
        <f>'削減案'!B18</f>
        <v>△△株式会社</v>
      </c>
      <c r="B38" s="55" t="str">
        <f>'削減案'!C18</f>
        <v>××事業所</v>
      </c>
      <c r="C38" s="128" t="s">
        <v>56</v>
      </c>
      <c r="D38" s="55" t="s">
        <v>37</v>
      </c>
      <c r="E38" s="55"/>
      <c r="F38" s="55"/>
      <c r="G38" s="55"/>
      <c r="H38" s="55"/>
      <c r="I38" s="55"/>
      <c r="J38" s="69"/>
      <c r="K38" s="119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69"/>
      <c r="AI38" s="6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</row>
    <row r="39" spans="4:53" ht="13.5">
      <c r="D39" s="59"/>
      <c r="E39" s="59"/>
      <c r="F39" s="59"/>
      <c r="G39" s="59"/>
      <c r="H39" s="59"/>
      <c r="I39" s="59"/>
      <c r="J39" s="66"/>
      <c r="K39" s="120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66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</row>
    <row r="40" spans="3:34" ht="13.5">
      <c r="C40" t="s">
        <v>85</v>
      </c>
      <c r="D40" s="54"/>
      <c r="E40" s="181"/>
      <c r="F40" s="181"/>
      <c r="G40" s="182"/>
      <c r="H40" s="182"/>
      <c r="J40" s="66"/>
      <c r="K40" s="120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66"/>
    </row>
    <row r="41" spans="3:53" ht="13.5">
      <c r="C41" s="131" t="s">
        <v>78</v>
      </c>
      <c r="D41" s="55" t="s">
        <v>36</v>
      </c>
      <c r="E41" s="56">
        <v>0.2916666666666667</v>
      </c>
      <c r="F41" s="56">
        <v>0.3125</v>
      </c>
      <c r="G41" s="56">
        <v>0.333333333333333</v>
      </c>
      <c r="H41" s="56">
        <v>0.354166666666667</v>
      </c>
      <c r="I41" s="56">
        <v>0.375</v>
      </c>
      <c r="J41" s="68">
        <v>0.395833333333334</v>
      </c>
      <c r="K41" s="117">
        <v>0.416666666666667</v>
      </c>
      <c r="L41" s="56">
        <v>0.4375</v>
      </c>
      <c r="M41" s="56">
        <v>0.458333333333334</v>
      </c>
      <c r="N41" s="56">
        <v>0.479166666666667</v>
      </c>
      <c r="O41" s="56">
        <v>0.5</v>
      </c>
      <c r="P41" s="56">
        <v>0.520833333333333</v>
      </c>
      <c r="Q41" s="56">
        <v>0.541666666666667</v>
      </c>
      <c r="R41" s="56">
        <v>0.5625</v>
      </c>
      <c r="S41" s="56">
        <v>0.583333333333333</v>
      </c>
      <c r="T41" s="56">
        <v>0.604166666666667</v>
      </c>
      <c r="U41" s="56">
        <v>0.625</v>
      </c>
      <c r="V41" s="56">
        <v>0.645833333333333</v>
      </c>
      <c r="W41" s="56">
        <v>0.666666666666667</v>
      </c>
      <c r="X41" s="56">
        <v>0.6875</v>
      </c>
      <c r="Y41" s="56">
        <v>0.708333333333333</v>
      </c>
      <c r="Z41" s="56">
        <v>0.729166666666667</v>
      </c>
      <c r="AA41" s="56">
        <v>0.75</v>
      </c>
      <c r="AB41" s="56">
        <v>0.770833333333333</v>
      </c>
      <c r="AC41" s="56">
        <v>0.791666666666667</v>
      </c>
      <c r="AD41" s="56">
        <v>0.8125</v>
      </c>
      <c r="AE41" s="56">
        <v>0.833333333333333</v>
      </c>
      <c r="AF41" s="56">
        <v>0.854166666666667</v>
      </c>
      <c r="AG41" s="56">
        <v>0.875</v>
      </c>
      <c r="AH41" s="68">
        <v>0.895833333333333</v>
      </c>
      <c r="AI41" s="64">
        <v>0.916666666666666</v>
      </c>
      <c r="AJ41" s="56">
        <v>0.9375</v>
      </c>
      <c r="AK41" s="56">
        <v>0.958333333333333</v>
      </c>
      <c r="AL41" s="56">
        <v>0.979166666666666</v>
      </c>
      <c r="AM41" s="56">
        <v>1</v>
      </c>
      <c r="AN41" s="56">
        <v>1.02083333333333</v>
      </c>
      <c r="AO41" s="56">
        <v>1.04166666666667</v>
      </c>
      <c r="AP41" s="56">
        <v>1.0625</v>
      </c>
      <c r="AQ41" s="56">
        <v>1.08333333333333</v>
      </c>
      <c r="AR41" s="56">
        <v>1.10416666666667</v>
      </c>
      <c r="AS41" s="56">
        <v>1.125</v>
      </c>
      <c r="AT41" s="56">
        <v>1.14583333333333</v>
      </c>
      <c r="AU41" s="56">
        <v>1.16666666666667</v>
      </c>
      <c r="AV41" s="56">
        <v>1.1875</v>
      </c>
      <c r="AW41" s="56">
        <v>1.20833333333333</v>
      </c>
      <c r="AX41" s="56">
        <v>1.22916666666667</v>
      </c>
      <c r="AY41" s="56">
        <v>1.25</v>
      </c>
      <c r="AZ41" s="56">
        <v>1.27083333333333</v>
      </c>
      <c r="BA41" s="56">
        <v>1.29166666666667</v>
      </c>
    </row>
    <row r="42" spans="3:53" ht="13.5">
      <c r="C42" s="130"/>
      <c r="D42" s="55" t="s">
        <v>58</v>
      </c>
      <c r="E42" s="111">
        <f>E43+E44</f>
        <v>0</v>
      </c>
      <c r="F42" s="111">
        <f aca="true" t="shared" si="5" ref="F42:BA42">F43+F44</f>
        <v>0</v>
      </c>
      <c r="G42" s="111">
        <f t="shared" si="5"/>
        <v>0</v>
      </c>
      <c r="H42" s="111">
        <f t="shared" si="5"/>
        <v>0</v>
      </c>
      <c r="I42" s="111">
        <f t="shared" si="5"/>
        <v>0</v>
      </c>
      <c r="J42" s="115">
        <f t="shared" si="5"/>
        <v>0</v>
      </c>
      <c r="K42" s="118">
        <f t="shared" si="5"/>
        <v>0</v>
      </c>
      <c r="L42" s="111">
        <f t="shared" si="5"/>
        <v>0</v>
      </c>
      <c r="M42" s="111">
        <f t="shared" si="5"/>
        <v>0</v>
      </c>
      <c r="N42" s="111">
        <f t="shared" si="5"/>
        <v>0</v>
      </c>
      <c r="O42" s="111">
        <f t="shared" si="5"/>
        <v>0</v>
      </c>
      <c r="P42" s="111">
        <f t="shared" si="5"/>
        <v>0</v>
      </c>
      <c r="Q42" s="111">
        <f t="shared" si="5"/>
        <v>0</v>
      </c>
      <c r="R42" s="111">
        <f t="shared" si="5"/>
        <v>0</v>
      </c>
      <c r="S42" s="111">
        <f t="shared" si="5"/>
        <v>0</v>
      </c>
      <c r="T42" s="111">
        <f t="shared" si="5"/>
        <v>0</v>
      </c>
      <c r="U42" s="111">
        <f t="shared" si="5"/>
        <v>0</v>
      </c>
      <c r="V42" s="111">
        <f t="shared" si="5"/>
        <v>0</v>
      </c>
      <c r="W42" s="111">
        <f t="shared" si="5"/>
        <v>0</v>
      </c>
      <c r="X42" s="111">
        <f t="shared" si="5"/>
        <v>0</v>
      </c>
      <c r="Y42" s="111">
        <f t="shared" si="5"/>
        <v>0</v>
      </c>
      <c r="Z42" s="111">
        <f t="shared" si="5"/>
        <v>0</v>
      </c>
      <c r="AA42" s="111">
        <f t="shared" si="5"/>
        <v>0</v>
      </c>
      <c r="AB42" s="111">
        <f t="shared" si="5"/>
        <v>0</v>
      </c>
      <c r="AC42" s="111">
        <f t="shared" si="5"/>
        <v>0</v>
      </c>
      <c r="AD42" s="111">
        <f t="shared" si="5"/>
        <v>0</v>
      </c>
      <c r="AE42" s="111">
        <f t="shared" si="5"/>
        <v>0</v>
      </c>
      <c r="AF42" s="111">
        <f t="shared" si="5"/>
        <v>0</v>
      </c>
      <c r="AG42" s="111">
        <f t="shared" si="5"/>
        <v>0</v>
      </c>
      <c r="AH42" s="115">
        <f t="shared" si="5"/>
        <v>0</v>
      </c>
      <c r="AI42" s="114">
        <f t="shared" si="5"/>
        <v>0</v>
      </c>
      <c r="AJ42" s="111">
        <f t="shared" si="5"/>
        <v>0</v>
      </c>
      <c r="AK42" s="111">
        <f t="shared" si="5"/>
        <v>0</v>
      </c>
      <c r="AL42" s="111">
        <f t="shared" si="5"/>
        <v>0</v>
      </c>
      <c r="AM42" s="111">
        <f t="shared" si="5"/>
        <v>0</v>
      </c>
      <c r="AN42" s="111">
        <f t="shared" si="5"/>
        <v>0</v>
      </c>
      <c r="AO42" s="111">
        <f t="shared" si="5"/>
        <v>0</v>
      </c>
      <c r="AP42" s="111">
        <f t="shared" si="5"/>
        <v>0</v>
      </c>
      <c r="AQ42" s="111">
        <f t="shared" si="5"/>
        <v>0</v>
      </c>
      <c r="AR42" s="111">
        <f t="shared" si="5"/>
        <v>0</v>
      </c>
      <c r="AS42" s="111">
        <f t="shared" si="5"/>
        <v>0</v>
      </c>
      <c r="AT42" s="111">
        <f t="shared" si="5"/>
        <v>0</v>
      </c>
      <c r="AU42" s="111">
        <f t="shared" si="5"/>
        <v>0</v>
      </c>
      <c r="AV42" s="111">
        <f t="shared" si="5"/>
        <v>0</v>
      </c>
      <c r="AW42" s="111">
        <f t="shared" si="5"/>
        <v>0</v>
      </c>
      <c r="AX42" s="111">
        <f t="shared" si="5"/>
        <v>0</v>
      </c>
      <c r="AY42" s="111">
        <f t="shared" si="5"/>
        <v>0</v>
      </c>
      <c r="AZ42" s="111">
        <f t="shared" si="5"/>
        <v>0</v>
      </c>
      <c r="BA42" s="111">
        <f t="shared" si="5"/>
        <v>0</v>
      </c>
    </row>
    <row r="43" spans="1:53" ht="13.5">
      <c r="A43" s="55" t="str">
        <f>'削減案'!B17</f>
        <v>△△株式会社</v>
      </c>
      <c r="B43" s="55" t="str">
        <f>'削減案'!C17</f>
        <v>○○事業所</v>
      </c>
      <c r="C43" s="128" t="s">
        <v>79</v>
      </c>
      <c r="D43" s="55" t="s">
        <v>37</v>
      </c>
      <c r="E43" s="55"/>
      <c r="F43" s="55"/>
      <c r="G43" s="55"/>
      <c r="H43" s="55"/>
      <c r="I43" s="55"/>
      <c r="J43" s="69"/>
      <c r="K43" s="119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69"/>
      <c r="AI43" s="6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</row>
    <row r="44" spans="1:53" ht="13.5">
      <c r="A44" s="55" t="str">
        <f>'削減案'!B18</f>
        <v>△△株式会社</v>
      </c>
      <c r="B44" s="55" t="str">
        <f>'削減案'!C18</f>
        <v>××事業所</v>
      </c>
      <c r="C44" s="128" t="s">
        <v>79</v>
      </c>
      <c r="D44" s="55" t="s">
        <v>37</v>
      </c>
      <c r="E44" s="55"/>
      <c r="F44" s="55"/>
      <c r="G44" s="55"/>
      <c r="H44" s="55"/>
      <c r="I44" s="55"/>
      <c r="J44" s="69"/>
      <c r="K44" s="119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69"/>
      <c r="AI44" s="6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</row>
    <row r="45" spans="4:53" ht="13.5">
      <c r="D45" s="59"/>
      <c r="E45" s="59"/>
      <c r="F45" s="59"/>
      <c r="G45" s="59"/>
      <c r="H45" s="59"/>
      <c r="I45" s="59"/>
      <c r="J45" s="66"/>
      <c r="K45" s="120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66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</row>
    <row r="46" spans="3:34" ht="13.5">
      <c r="C46" t="s">
        <v>86</v>
      </c>
      <c r="D46" s="54"/>
      <c r="E46" s="181"/>
      <c r="F46" s="181"/>
      <c r="G46" s="182"/>
      <c r="H46" s="182"/>
      <c r="J46" s="66"/>
      <c r="K46" s="120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66"/>
    </row>
    <row r="47" spans="3:53" ht="13.5">
      <c r="C47" s="131" t="s">
        <v>78</v>
      </c>
      <c r="D47" s="55" t="s">
        <v>36</v>
      </c>
      <c r="E47" s="56">
        <v>0.2916666666666667</v>
      </c>
      <c r="F47" s="56">
        <v>0.3125</v>
      </c>
      <c r="G47" s="56">
        <v>0.333333333333333</v>
      </c>
      <c r="H47" s="56">
        <v>0.354166666666667</v>
      </c>
      <c r="I47" s="56">
        <v>0.375</v>
      </c>
      <c r="J47" s="68">
        <v>0.395833333333334</v>
      </c>
      <c r="K47" s="117">
        <v>0.416666666666667</v>
      </c>
      <c r="L47" s="56">
        <v>0.4375</v>
      </c>
      <c r="M47" s="56">
        <v>0.458333333333334</v>
      </c>
      <c r="N47" s="56">
        <v>0.479166666666667</v>
      </c>
      <c r="O47" s="56">
        <v>0.5</v>
      </c>
      <c r="P47" s="56">
        <v>0.520833333333333</v>
      </c>
      <c r="Q47" s="56">
        <v>0.541666666666667</v>
      </c>
      <c r="R47" s="56">
        <v>0.5625</v>
      </c>
      <c r="S47" s="56">
        <v>0.583333333333333</v>
      </c>
      <c r="T47" s="56">
        <v>0.604166666666667</v>
      </c>
      <c r="U47" s="56">
        <v>0.625</v>
      </c>
      <c r="V47" s="56">
        <v>0.645833333333333</v>
      </c>
      <c r="W47" s="56">
        <v>0.666666666666667</v>
      </c>
      <c r="X47" s="56">
        <v>0.6875</v>
      </c>
      <c r="Y47" s="56">
        <v>0.708333333333333</v>
      </c>
      <c r="Z47" s="56">
        <v>0.729166666666667</v>
      </c>
      <c r="AA47" s="56">
        <v>0.75</v>
      </c>
      <c r="AB47" s="56">
        <v>0.770833333333333</v>
      </c>
      <c r="AC47" s="56">
        <v>0.791666666666667</v>
      </c>
      <c r="AD47" s="56">
        <v>0.8125</v>
      </c>
      <c r="AE47" s="56">
        <v>0.833333333333333</v>
      </c>
      <c r="AF47" s="56">
        <v>0.854166666666667</v>
      </c>
      <c r="AG47" s="56">
        <v>0.875</v>
      </c>
      <c r="AH47" s="68">
        <v>0.895833333333333</v>
      </c>
      <c r="AI47" s="64">
        <v>0.916666666666666</v>
      </c>
      <c r="AJ47" s="56">
        <v>0.9375</v>
      </c>
      <c r="AK47" s="56">
        <v>0.958333333333333</v>
      </c>
      <c r="AL47" s="56">
        <v>0.979166666666666</v>
      </c>
      <c r="AM47" s="56">
        <v>1</v>
      </c>
      <c r="AN47" s="56">
        <v>1.02083333333333</v>
      </c>
      <c r="AO47" s="56">
        <v>1.04166666666667</v>
      </c>
      <c r="AP47" s="56">
        <v>1.0625</v>
      </c>
      <c r="AQ47" s="56">
        <v>1.08333333333333</v>
      </c>
      <c r="AR47" s="56">
        <v>1.10416666666667</v>
      </c>
      <c r="AS47" s="56">
        <v>1.125</v>
      </c>
      <c r="AT47" s="56">
        <v>1.14583333333333</v>
      </c>
      <c r="AU47" s="56">
        <v>1.16666666666667</v>
      </c>
      <c r="AV47" s="56">
        <v>1.1875</v>
      </c>
      <c r="AW47" s="56">
        <v>1.20833333333333</v>
      </c>
      <c r="AX47" s="56">
        <v>1.22916666666667</v>
      </c>
      <c r="AY47" s="56">
        <v>1.25</v>
      </c>
      <c r="AZ47" s="56">
        <v>1.27083333333333</v>
      </c>
      <c r="BA47" s="56">
        <v>1.29166666666667</v>
      </c>
    </row>
    <row r="48" spans="3:53" ht="13.5">
      <c r="C48" s="130"/>
      <c r="D48" s="55" t="s">
        <v>58</v>
      </c>
      <c r="E48" s="111">
        <f>E49+E50</f>
        <v>0</v>
      </c>
      <c r="F48" s="111">
        <f aca="true" t="shared" si="6" ref="F48:BA48">F49+F50</f>
        <v>0</v>
      </c>
      <c r="G48" s="111">
        <f t="shared" si="6"/>
        <v>0</v>
      </c>
      <c r="H48" s="111">
        <f t="shared" si="6"/>
        <v>0</v>
      </c>
      <c r="I48" s="111">
        <f t="shared" si="6"/>
        <v>0</v>
      </c>
      <c r="J48" s="115">
        <f t="shared" si="6"/>
        <v>0</v>
      </c>
      <c r="K48" s="118">
        <f t="shared" si="6"/>
        <v>0</v>
      </c>
      <c r="L48" s="111">
        <f t="shared" si="6"/>
        <v>0</v>
      </c>
      <c r="M48" s="111">
        <f t="shared" si="6"/>
        <v>0</v>
      </c>
      <c r="N48" s="111">
        <f t="shared" si="6"/>
        <v>0</v>
      </c>
      <c r="O48" s="111">
        <f t="shared" si="6"/>
        <v>0</v>
      </c>
      <c r="P48" s="111">
        <f t="shared" si="6"/>
        <v>0</v>
      </c>
      <c r="Q48" s="111">
        <f t="shared" si="6"/>
        <v>0</v>
      </c>
      <c r="R48" s="111">
        <f t="shared" si="6"/>
        <v>0</v>
      </c>
      <c r="S48" s="111">
        <f t="shared" si="6"/>
        <v>0</v>
      </c>
      <c r="T48" s="111">
        <f t="shared" si="6"/>
        <v>0</v>
      </c>
      <c r="U48" s="111">
        <f t="shared" si="6"/>
        <v>0</v>
      </c>
      <c r="V48" s="111">
        <f t="shared" si="6"/>
        <v>0</v>
      </c>
      <c r="W48" s="111">
        <f t="shared" si="6"/>
        <v>0</v>
      </c>
      <c r="X48" s="111">
        <f t="shared" si="6"/>
        <v>0</v>
      </c>
      <c r="Y48" s="111">
        <f t="shared" si="6"/>
        <v>0</v>
      </c>
      <c r="Z48" s="111">
        <f t="shared" si="6"/>
        <v>0</v>
      </c>
      <c r="AA48" s="111">
        <f t="shared" si="6"/>
        <v>0</v>
      </c>
      <c r="AB48" s="111">
        <f t="shared" si="6"/>
        <v>0</v>
      </c>
      <c r="AC48" s="111">
        <f t="shared" si="6"/>
        <v>0</v>
      </c>
      <c r="AD48" s="111">
        <f t="shared" si="6"/>
        <v>0</v>
      </c>
      <c r="AE48" s="111">
        <f t="shared" si="6"/>
        <v>0</v>
      </c>
      <c r="AF48" s="111">
        <f t="shared" si="6"/>
        <v>0</v>
      </c>
      <c r="AG48" s="111">
        <f t="shared" si="6"/>
        <v>0</v>
      </c>
      <c r="AH48" s="115">
        <f t="shared" si="6"/>
        <v>0</v>
      </c>
      <c r="AI48" s="114">
        <f t="shared" si="6"/>
        <v>0</v>
      </c>
      <c r="AJ48" s="111">
        <f t="shared" si="6"/>
        <v>0</v>
      </c>
      <c r="AK48" s="111">
        <f t="shared" si="6"/>
        <v>0</v>
      </c>
      <c r="AL48" s="111">
        <f t="shared" si="6"/>
        <v>0</v>
      </c>
      <c r="AM48" s="111">
        <f t="shared" si="6"/>
        <v>0</v>
      </c>
      <c r="AN48" s="111">
        <f t="shared" si="6"/>
        <v>0</v>
      </c>
      <c r="AO48" s="111">
        <f t="shared" si="6"/>
        <v>0</v>
      </c>
      <c r="AP48" s="111">
        <f t="shared" si="6"/>
        <v>0</v>
      </c>
      <c r="AQ48" s="111">
        <f t="shared" si="6"/>
        <v>0</v>
      </c>
      <c r="AR48" s="111">
        <f t="shared" si="6"/>
        <v>0</v>
      </c>
      <c r="AS48" s="111">
        <f t="shared" si="6"/>
        <v>0</v>
      </c>
      <c r="AT48" s="111">
        <f t="shared" si="6"/>
        <v>0</v>
      </c>
      <c r="AU48" s="111">
        <f t="shared" si="6"/>
        <v>0</v>
      </c>
      <c r="AV48" s="111">
        <f t="shared" si="6"/>
        <v>0</v>
      </c>
      <c r="AW48" s="111">
        <f t="shared" si="6"/>
        <v>0</v>
      </c>
      <c r="AX48" s="111">
        <f t="shared" si="6"/>
        <v>0</v>
      </c>
      <c r="AY48" s="111">
        <f t="shared" si="6"/>
        <v>0</v>
      </c>
      <c r="AZ48" s="111">
        <f t="shared" si="6"/>
        <v>0</v>
      </c>
      <c r="BA48" s="111">
        <f t="shared" si="6"/>
        <v>0</v>
      </c>
    </row>
    <row r="49" spans="1:53" ht="13.5">
      <c r="A49" s="55" t="str">
        <f>'削減案'!B7</f>
        <v>△△株式会社</v>
      </c>
      <c r="B49" s="55" t="str">
        <f>'削減案'!C7</f>
        <v>○○事業所</v>
      </c>
      <c r="C49" s="128" t="s">
        <v>79</v>
      </c>
      <c r="D49" s="55" t="s">
        <v>37</v>
      </c>
      <c r="E49" s="55"/>
      <c r="F49" s="55"/>
      <c r="G49" s="55"/>
      <c r="H49" s="55"/>
      <c r="I49" s="55"/>
      <c r="J49" s="69"/>
      <c r="K49" s="119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69"/>
      <c r="AI49" s="6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</row>
    <row r="50" spans="1:53" ht="13.5">
      <c r="A50" s="55" t="str">
        <f>'削減案'!B18</f>
        <v>△△株式会社</v>
      </c>
      <c r="B50" s="55" t="str">
        <f>'削減案'!C18</f>
        <v>××事業所</v>
      </c>
      <c r="C50" s="128" t="s">
        <v>79</v>
      </c>
      <c r="D50" s="55" t="s">
        <v>37</v>
      </c>
      <c r="E50" s="55"/>
      <c r="F50" s="55"/>
      <c r="G50" s="55"/>
      <c r="H50" s="55"/>
      <c r="I50" s="55"/>
      <c r="J50" s="69"/>
      <c r="K50" s="119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69"/>
      <c r="AI50" s="6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</row>
    <row r="51" spans="4:53" ht="14.25" thickBot="1">
      <c r="D51" s="59"/>
      <c r="E51" s="59"/>
      <c r="F51" s="59"/>
      <c r="G51" s="59"/>
      <c r="H51" s="59"/>
      <c r="I51" s="59"/>
      <c r="J51" s="66"/>
      <c r="K51" s="12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122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</row>
    <row r="52" ht="14.25" thickTop="1"/>
  </sheetData>
  <sheetProtection/>
  <mergeCells count="17">
    <mergeCell ref="E46:F46"/>
    <mergeCell ref="G46:H46"/>
    <mergeCell ref="E6:G7"/>
    <mergeCell ref="H6:I7"/>
    <mergeCell ref="K9:AH9"/>
    <mergeCell ref="E28:F28"/>
    <mergeCell ref="G28:H28"/>
    <mergeCell ref="E34:F34"/>
    <mergeCell ref="G34:H34"/>
    <mergeCell ref="E40:F40"/>
    <mergeCell ref="G40:H40"/>
    <mergeCell ref="E10:F10"/>
    <mergeCell ref="G10:H10"/>
    <mergeCell ref="E16:F16"/>
    <mergeCell ref="G16:H16"/>
    <mergeCell ref="E22:F22"/>
    <mergeCell ref="G22:H22"/>
  </mergeCells>
  <dataValidations count="1">
    <dataValidation type="list" allowBlank="1" showInputMessage="1" showErrorMessage="1" sqref="G10 G22 G28 G34 G40 G46 G16 C13:C14 C19:C20 C25:C26 C31:C32 C37:C38 C43:C44 C49:C50">
      <formula1>"フル操業,一部操業,休業日"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40" r:id="rId1"/>
  <headerFooter>
    <oddHeader>&amp;R機密性２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2011-04-08T03:33:52Z</dcterms:modified>
  <cp:category/>
  <cp:version/>
  <cp:contentType/>
  <cp:contentStatus/>
</cp:coreProperties>
</file>